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7_2022\"/>
    </mc:Choice>
  </mc:AlternateContent>
  <xr:revisionPtr revIDLastSave="0" documentId="13_ncr:1_{EB12CC0E-E7AB-4B4D-9E4D-945EAF7DC095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9" i="18" l="1"/>
  <c r="C229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 l="1"/>
  <c r="D226" i="18"/>
  <c r="D227" i="18" l="1"/>
  <c r="D228" i="18"/>
  <c r="D2" i="18" l="1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29" i="18" l="1"/>
</calcChain>
</file>

<file path=xl/sharedStrings.xml><?xml version="1.0" encoding="utf-8"?>
<sst xmlns="http://schemas.openxmlformats.org/spreadsheetml/2006/main" count="928" uniqueCount="305">
  <si>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</si>
  <si>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</si>
  <si>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</si>
  <si>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</si>
  <si>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</si>
  <si>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</si>
  <si>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</si>
  <si>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</si>
  <si>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</si>
  <si>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</si>
  <si>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</si>
  <si>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</si>
  <si>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</si>
  <si>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</si>
  <si>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</si>
  <si>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</si>
  <si>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</si>
  <si>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</si>
  <si>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</si>
  <si>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</si>
  <si>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</si>
  <si>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</si>
  <si>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</si>
  <si>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</si>
  <si>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</si>
  <si>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</si>
  <si>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</si>
  <si>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</si>
  <si>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</si>
  <si>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</si>
  <si>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</si>
  <si>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</si>
  <si>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</si>
  <si>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</si>
  <si>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</si>
  <si>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</si>
  <si>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</si>
  <si>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</si>
  <si>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</si>
  <si>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</si>
  <si>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</si>
  <si>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</si>
  <si>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</si>
  <si>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</si>
  <si>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</si>
  <si>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</si>
  <si>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</si>
  <si>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</si>
  <si>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</si>
  <si>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</si>
  <si>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</si>
  <si>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</si>
  <si>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</si>
  <si>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</si>
  <si>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</si>
  <si>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</si>
  <si>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</si>
  <si>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</si>
  <si>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</si>
  <si>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</si>
  <si>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</si>
  <si>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</si>
  <si>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</si>
  <si>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</si>
  <si>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</si>
  <si>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</si>
  <si>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</si>
  <si>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</si>
  <si>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</si>
  <si>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</si>
  <si>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</si>
  <si>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</si>
  <si>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</si>
  <si>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</si>
  <si>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</si>
  <si>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</si>
  <si>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</si>
  <si>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</si>
  <si>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</si>
  <si>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</si>
  <si>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</si>
  <si>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</si>
  <si>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</si>
  <si>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</si>
  <si>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</si>
  <si>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</si>
  <si>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</si>
  <si>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</si>
  <si>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</si>
  <si>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</si>
  <si>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</si>
  <si>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</si>
  <si>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</si>
  <si>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</si>
  <si>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</si>
  <si>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</si>
  <si>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</si>
  <si>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</si>
  <si>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</si>
  <si>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</si>
  <si>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</si>
  <si>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</si>
  <si>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</si>
  <si>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</si>
  <si>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</si>
  <si>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</si>
  <si>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</si>
  <si>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</si>
  <si>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</si>
  <si>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</si>
  <si>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</si>
  <si>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</si>
  <si>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</si>
  <si>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</si>
  <si>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</si>
  <si>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</si>
  <si>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</si>
  <si>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</si>
  <si>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</si>
  <si>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</si>
  <si>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</si>
  <si>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</si>
  <si>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</si>
  <si>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</si>
  <si>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</si>
  <si>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</si>
  <si>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</si>
  <si>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</si>
  <si>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</si>
  <si>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</si>
  <si>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</si>
  <si>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</si>
  <si>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</si>
  <si>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</si>
  <si>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</si>
  <si>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</si>
  <si>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</si>
  <si>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</si>
  <si>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</si>
  <si>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</si>
  <si>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</si>
  <si>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</si>
  <si>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</si>
  <si>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</si>
  <si>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</si>
  <si>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</si>
  <si>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</si>
  <si>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</si>
  <si>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</si>
  <si>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</si>
  <si>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</si>
  <si>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</si>
  <si>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Calvert Research and Management</t>
  </si>
  <si>
    <t>M &amp; G Investment Management Ltd.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</si>
  <si>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</si>
  <si>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</si>
  <si>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</si>
  <si>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</si>
  <si>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</si>
  <si>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</si>
  <si>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</si>
  <si>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</si>
  <si>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</si>
  <si>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</si>
  <si>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</si>
  <si>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</si>
  <si>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</si>
  <si>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</si>
  <si>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</si>
  <si>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Fund of Funds Hedge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</si>
  <si>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</si>
  <si>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</si>
  <si>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</si>
  <si>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</si>
  <si>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</si>
  <si>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</si>
  <si>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</si>
  <si>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</si>
  <si>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</si>
  <si>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</si>
  <si>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</si>
  <si>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</si>
  <si>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</si>
  <si>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</si>
  <si>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</si>
  <si>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</si>
  <si>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</si>
  <si>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</si>
  <si>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</si>
  <si>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</si>
  <si>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</si>
  <si>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</si>
  <si>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</si>
  <si>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</si>
  <si>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</si>
  <si>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</si>
  <si>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</si>
  <si>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</si>
  <si>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</si>
  <si>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</si>
  <si>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</si>
  <si>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</si>
  <si>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</si>
  <si>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</si>
  <si>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</si>
  <si>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</si>
  <si>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</si>
  <si>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</si>
  <si>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</si>
  <si>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</si>
  <si>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</si>
  <si>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</si>
  <si>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</si>
  <si>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</si>
  <si>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</si>
  <si>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</si>
  <si>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</si>
  <si>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</si>
  <si>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</si>
  <si>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</si>
  <si>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</si>
  <si>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</si>
  <si>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</si>
  <si>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</si>
  <si>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</si>
  <si>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</si>
  <si>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</si>
  <si>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</si>
  <si>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</si>
  <si>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</si>
  <si>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</si>
  <si>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</si>
  <si>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</si>
  <si>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</si>
  <si>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</si>
  <si>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</si>
  <si>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</si>
  <si>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</si>
  <si>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</si>
  <si>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</si>
  <si>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</si>
  <si>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</si>
  <si>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</si>
  <si>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</si>
  <si>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</si>
  <si>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</si>
  <si>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</si>
  <si>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</si>
  <si>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</si>
  <si>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</si>
  <si>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</si>
  <si>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</si>
  <si>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</si>
  <si>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</si>
  <si>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</si>
  <si>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</si>
  <si>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</si>
  <si>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Altrinsic Global Advisors, LLC</t>
  </si>
  <si>
    <t>RAM Active Investments S.A.</t>
  </si>
  <si>
    <t>Syquant Capital S.A.S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</si>
  <si>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</si>
  <si>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</si>
  <si>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</si>
  <si>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</si>
  <si>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</si>
  <si>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</si>
  <si>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</si>
  <si>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</si>
  <si>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</si>
  <si>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</si>
  <si>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</si>
  <si>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</si>
  <si>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</si>
  <si>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</si>
  <si>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</si>
  <si>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Goldman Sachs Asset Management International</t>
  </si>
  <si>
    <t>AG2R La Mondiale Gestion d'Actifs SA</t>
  </si>
  <si>
    <t>Nykredit Bank AS</t>
  </si>
  <si>
    <t>Manulife Investment Management (Taiwan) Co.,Ltd.</t>
  </si>
  <si>
    <t>Taiwan</t>
  </si>
  <si>
    <t>PKB Privat Bank AG</t>
  </si>
  <si>
    <t>JPMorgan Asset Management (Europe) S.à.r.l.</t>
  </si>
  <si>
    <t>First Sentier Investors</t>
  </si>
  <si>
    <t>Decalia SA</t>
  </si>
  <si>
    <t>Universal-Investment-Gesellschaft mbH</t>
  </si>
  <si>
    <t>Momentum Alternative Investments SA</t>
  </si>
  <si>
    <t>Fidelity International</t>
  </si>
  <si>
    <t>DWS Investments UK Limited</t>
  </si>
  <si>
    <t>Fonte: elaborazione societaria sul libro soci alla data di stacco del dividendo 2021 (aggiornamento annuale)</t>
  </si>
  <si>
    <t>Allianz Global Investors France</t>
  </si>
  <si>
    <t>HAC VermögensManagement AG</t>
  </si>
  <si>
    <t>Security Kapitalanlage AG</t>
  </si>
  <si>
    <t>Credit Mutuel Asset Management</t>
  </si>
  <si>
    <t>Hussman Strategic Advisors, Inc.</t>
  </si>
  <si>
    <t>Krane Funds Advisors, LLC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</si>
  <si>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</si>
  <si>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</si>
  <si>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</si>
  <si>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</si>
  <si>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StonePine Asset Management Inc.</t>
  </si>
  <si>
    <t>GLG Partners LP</t>
  </si>
  <si>
    <t>OP Varainhoito Oy</t>
  </si>
  <si>
    <t>Ersel Asset Management SGR S.p.A.</t>
  </si>
  <si>
    <t>Intermonte Advisory e Gestione</t>
  </si>
  <si>
    <t>Fonte: informazioni pubbliche da Refinitiv al 31 Luglio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</si>
</sst>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0.38036156879878547</c:v>
                </c:pt>
                <c:pt idx="1">
                  <c:v>0.36796194062621107</c:v>
                </c:pt>
                <c:pt idx="2">
                  <c:v>0.17311338490043018</c:v>
                </c:pt>
                <c:pt idx="3">
                  <c:v>7.856310567457328E-2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0.23679636745788615</c:v>
                </c:pt>
                <c:pt idx="1">
                  <c:v>0.45924758797095921</c:v>
                </c:pt>
                <c:pt idx="2">
                  <c:v>4.4892769659616229E-2</c:v>
                </c:pt>
                <c:pt idx="3">
                  <c:v>2.7757594651536217E-2</c:v>
                </c:pt>
                <c:pt idx="4">
                  <c:v>4.4425083064829125E-2</c:v>
                </c:pt>
                <c:pt idx="5">
                  <c:v>2.9844543417765445E-2</c:v>
                </c:pt>
                <c:pt idx="6">
                  <c:v>6.7359275509653829E-2</c:v>
                </c:pt>
                <c:pt idx="7">
                  <c:v>3.7778908939211528E-2</c:v>
                </c:pt>
                <c:pt idx="8">
                  <c:v>5.1897869328542262E-2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9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11" width="8.85546875" style="3" customWidth="1"/>
    <col min="12" max="16384" width="8.85546875" style="3"/>
  </cols>
  <sheetData>
    <row r="1" spans="1:12" ht="19.899999999999999" customHeight="1" thickBot="1" x14ac:dyDescent="0.3">
      <c r="A1" s="1" t="s">
        <v>0</v>
      </c>
      <c r="B1" s="1" t="s">
        <v>73</v>
      </c>
      <c r="C1" s="2" t="s">
        <v>74</v>
      </c>
      <c r="D1" s="2" t="s">
        <v>75</v>
      </c>
      <c r="E1" s="2" t="s">
        <v>122</v>
      </c>
      <c r="F1" s="2" t="s">
        <v>123</v>
      </c>
      <c r="H1" s="4">
        <v>1489538745</v>
      </c>
      <c r="I1" s="5" t="s">
        <v>304</v>
      </c>
    </row>
    <row r="2" spans="1:12" ht="15" customHeight="1" thickTop="1" x14ac:dyDescent="0.25">
      <c r="A2" s="6">
        <v>1</v>
      </c>
      <c r="B2" s="3" t="s">
        <v>3</v>
      </c>
      <c r="C2" s="7">
        <v>75117439</v>
      </c>
      <c r="D2" s="8">
        <f t="shared" ref="D2:D52" si="0">+C2/$H$1</f>
        <v>5.0430000060186414E-2</v>
      </c>
      <c r="E2" s="33">
        <v>0</v>
      </c>
      <c r="F2" s="34">
        <f>+IF(ISERR(E2/(C2-E2)),"",E2/(C2-E2))</f>
        <v>0</v>
      </c>
    </row>
    <row r="3" spans="1:12" ht="15" customHeight="1" x14ac:dyDescent="0.25">
      <c r="A3" s="6">
        <v>2</v>
      </c>
      <c r="B3" s="3" t="s">
        <v>1</v>
      </c>
      <c r="C3" s="7">
        <v>34884978</v>
      </c>
      <c r="D3" s="8">
        <f t="shared" si="0"/>
        <v>2.3419986970530264E-2</v>
      </c>
      <c r="E3" s="33">
        <v>-263211</v>
      </c>
      <c r="F3" s="34">
        <f t="shared" ref="F3:F66" si="1">+IF(ISERR(E3/(C3-E3)),"",E3/(C3-E3))</f>
        <v>-7.4886077345265216E-3</v>
      </c>
      <c r="I3"/>
      <c r="J3"/>
      <c r="K3"/>
      <c r="L3"/>
    </row>
    <row r="4" spans="1:12" ht="15" customHeight="1" x14ac:dyDescent="0.25">
      <c r="A4" s="6">
        <v>3</v>
      </c>
      <c r="B4" s="3" t="s">
        <v>6</v>
      </c>
      <c r="C4" s="7">
        <v>22016681</v>
      </c>
      <c r="D4" s="8">
        <f t="shared" si="0"/>
        <v>1.4780871644933278E-2</v>
      </c>
      <c r="E4" s="33">
        <v>230691</v>
      </c>
      <c r="F4" s="34">
        <f t="shared" si="1"/>
        <v>1.0588961070853333E-2</v>
      </c>
      <c r="I4"/>
      <c r="J4"/>
      <c r="K4"/>
      <c r="L4"/>
    </row>
    <row r="5" spans="1:12" ht="15" customHeight="1" x14ac:dyDescent="0.25">
      <c r="A5" s="6">
        <v>4</v>
      </c>
      <c r="B5" s="3" t="s">
        <v>158</v>
      </c>
      <c r="C5" s="7">
        <v>18430528</v>
      </c>
      <c r="D5" s="8">
        <f t="shared" si="0"/>
        <v>1.2373312249759572E-2</v>
      </c>
      <c r="E5" s="33">
        <v>0</v>
      </c>
      <c r="F5" s="34">
        <f t="shared" si="1"/>
        <v>0</v>
      </c>
      <c r="I5"/>
      <c r="J5"/>
      <c r="K5"/>
      <c r="L5"/>
    </row>
    <row r="6" spans="1:12" ht="15" customHeight="1" x14ac:dyDescent="0.25">
      <c r="A6" s="6">
        <v>5</v>
      </c>
      <c r="B6" s="3" t="s">
        <v>8</v>
      </c>
      <c r="C6" s="7">
        <v>13824744</v>
      </c>
      <c r="D6" s="8">
        <f t="shared" si="0"/>
        <v>9.2812248398412758E-3</v>
      </c>
      <c r="E6" s="33">
        <v>1445717</v>
      </c>
      <c r="F6" s="34">
        <f t="shared" si="1"/>
        <v>0.11678761182118756</v>
      </c>
      <c r="I6"/>
      <c r="J6"/>
      <c r="K6"/>
      <c r="L6"/>
    </row>
    <row r="7" spans="1:12" ht="15" customHeight="1" x14ac:dyDescent="0.25">
      <c r="A7" s="6">
        <v>6</v>
      </c>
      <c r="B7" s="3" t="s">
        <v>144</v>
      </c>
      <c r="C7" s="7">
        <v>12894509</v>
      </c>
      <c r="D7" s="8">
        <f t="shared" si="0"/>
        <v>8.6567127194801495E-3</v>
      </c>
      <c r="E7" s="33">
        <v>-46200</v>
      </c>
      <c r="F7" s="34">
        <f t="shared" si="1"/>
        <v>-3.5701289627948513E-3</v>
      </c>
      <c r="I7"/>
      <c r="J7"/>
      <c r="K7"/>
      <c r="L7"/>
    </row>
    <row r="8" spans="1:12" ht="15" customHeight="1" x14ac:dyDescent="0.25">
      <c r="A8" s="6">
        <v>7</v>
      </c>
      <c r="B8" s="3" t="s">
        <v>7</v>
      </c>
      <c r="C8" s="7">
        <v>9852444</v>
      </c>
      <c r="D8" s="8">
        <f t="shared" si="0"/>
        <v>6.6144261322990967E-3</v>
      </c>
      <c r="E8" s="33">
        <v>-161041</v>
      </c>
      <c r="F8" s="34">
        <f t="shared" si="1"/>
        <v>-1.6082412866249861E-2</v>
      </c>
      <c r="I8"/>
      <c r="J8"/>
      <c r="K8"/>
      <c r="L8"/>
    </row>
    <row r="9" spans="1:12" ht="15" customHeight="1" x14ac:dyDescent="0.25">
      <c r="A9" s="6">
        <v>8</v>
      </c>
      <c r="B9" s="3" t="s">
        <v>5</v>
      </c>
      <c r="C9" s="7">
        <v>7726320</v>
      </c>
      <c r="D9" s="8">
        <f t="shared" si="0"/>
        <v>5.1870554062022735E-3</v>
      </c>
      <c r="E9" s="33">
        <v>-149530</v>
      </c>
      <c r="F9" s="34">
        <f t="shared" si="1"/>
        <v>-1.8985887237568007E-2</v>
      </c>
      <c r="I9"/>
      <c r="J9"/>
      <c r="K9"/>
      <c r="L9"/>
    </row>
    <row r="10" spans="1:12" ht="15" customHeight="1" x14ac:dyDescent="0.25">
      <c r="A10" s="6">
        <v>9</v>
      </c>
      <c r="B10" s="3" t="s">
        <v>2</v>
      </c>
      <c r="C10" s="7">
        <v>6635650</v>
      </c>
      <c r="D10" s="8">
        <f t="shared" si="0"/>
        <v>4.4548354463918288E-3</v>
      </c>
      <c r="E10" s="33">
        <v>0</v>
      </c>
      <c r="F10" s="34">
        <f t="shared" si="1"/>
        <v>0</v>
      </c>
      <c r="I10"/>
      <c r="J10"/>
      <c r="K10"/>
      <c r="L10"/>
    </row>
    <row r="11" spans="1:12" ht="15" customHeight="1" x14ac:dyDescent="0.25">
      <c r="A11" s="6">
        <v>10</v>
      </c>
      <c r="B11" s="3" t="s">
        <v>184</v>
      </c>
      <c r="C11" s="7">
        <v>5722895</v>
      </c>
      <c r="D11" s="8">
        <f t="shared" si="0"/>
        <v>3.8420585024795712E-3</v>
      </c>
      <c r="E11" s="33">
        <v>-188900</v>
      </c>
      <c r="F11" s="34">
        <f t="shared" si="1"/>
        <v>-3.1953070091232869E-2</v>
      </c>
      <c r="I11"/>
      <c r="J11"/>
      <c r="K11"/>
      <c r="L11"/>
    </row>
    <row r="12" spans="1:12" ht="15" customHeight="1" x14ac:dyDescent="0.25">
      <c r="A12" s="6">
        <v>11</v>
      </c>
      <c r="B12" s="3" t="s">
        <v>4</v>
      </c>
      <c r="C12" s="7">
        <v>5689510</v>
      </c>
      <c r="D12" s="8">
        <f t="shared" si="0"/>
        <v>3.8196455238900147E-3</v>
      </c>
      <c r="E12" s="33">
        <v>-1594049</v>
      </c>
      <c r="F12" s="34">
        <f t="shared" si="1"/>
        <v>-0.21885578190552174</v>
      </c>
      <c r="I12"/>
      <c r="J12"/>
      <c r="K12"/>
      <c r="L12"/>
    </row>
    <row r="13" spans="1:12" ht="15" customHeight="1" x14ac:dyDescent="0.25">
      <c r="A13" s="6">
        <v>12</v>
      </c>
      <c r="B13" s="3" t="s">
        <v>238</v>
      </c>
      <c r="C13" s="7">
        <v>5626291</v>
      </c>
      <c r="D13" s="8">
        <f t="shared" si="0"/>
        <v>3.7772035261828653E-3</v>
      </c>
      <c r="E13" s="33">
        <v>4580376</v>
      </c>
      <c r="F13" s="34">
        <f t="shared" si="1"/>
        <v>4.3793004211623314</v>
      </c>
      <c r="I13"/>
      <c r="J13"/>
      <c r="K13"/>
      <c r="L13"/>
    </row>
    <row r="14" spans="1:12" ht="15" customHeight="1" x14ac:dyDescent="0.25">
      <c r="A14" s="6">
        <v>13</v>
      </c>
      <c r="B14" s="3" t="s">
        <v>172</v>
      </c>
      <c r="C14" s="7">
        <v>5540000</v>
      </c>
      <c r="D14" s="8">
        <f t="shared" si="0"/>
        <v>3.719272169721238E-3</v>
      </c>
      <c r="E14" s="33">
        <v>445000</v>
      </c>
      <c r="F14" s="34">
        <f t="shared" si="1"/>
        <v>8.73405299313052E-2</v>
      </c>
      <c r="I14"/>
      <c r="J14"/>
      <c r="K14"/>
      <c r="L14"/>
    </row>
    <row r="15" spans="1:12" ht="15" customHeight="1" x14ac:dyDescent="0.25">
      <c r="A15" s="6">
        <v>14</v>
      </c>
      <c r="B15" s="3" t="s">
        <v>214</v>
      </c>
      <c r="C15" s="7">
        <v>5098432</v>
      </c>
      <c r="D15" s="8">
        <f t="shared" si="0"/>
        <v>3.4228260373314425E-3</v>
      </c>
      <c r="E15" s="33">
        <v>987011</v>
      </c>
      <c r="F15" s="34">
        <f t="shared" si="1"/>
        <v>0.24006566099652651</v>
      </c>
      <c r="I15"/>
      <c r="J15"/>
      <c r="K15"/>
      <c r="L15"/>
    </row>
    <row r="16" spans="1:12" ht="15" customHeight="1" x14ac:dyDescent="0.25">
      <c r="A16" s="6">
        <v>15</v>
      </c>
      <c r="B16" s="3" t="s">
        <v>29</v>
      </c>
      <c r="C16" s="7">
        <v>5062751</v>
      </c>
      <c r="D16" s="8">
        <f t="shared" si="0"/>
        <v>3.3988716419726295E-3</v>
      </c>
      <c r="E16" s="33">
        <v>2516141</v>
      </c>
      <c r="F16" s="34">
        <f t="shared" si="1"/>
        <v>0.98803546675776821</v>
      </c>
      <c r="I16"/>
      <c r="J16"/>
      <c r="K16"/>
      <c r="L16"/>
    </row>
    <row r="17" spans="1:12" ht="15" customHeight="1" x14ac:dyDescent="0.25">
      <c r="A17" s="6">
        <v>16</v>
      </c>
      <c r="B17" s="3" t="s">
        <v>176</v>
      </c>
      <c r="C17" s="7">
        <v>4496982</v>
      </c>
      <c r="D17" s="8">
        <f t="shared" si="0"/>
        <v>3.0190433213605331E-3</v>
      </c>
      <c r="E17" s="33">
        <v>414876.00000000047</v>
      </c>
      <c r="F17" s="34">
        <f t="shared" si="1"/>
        <v>0.10163283364028286</v>
      </c>
      <c r="I17"/>
      <c r="J17"/>
      <c r="K17"/>
      <c r="L17"/>
    </row>
    <row r="18" spans="1:12" ht="15" customHeight="1" x14ac:dyDescent="0.25">
      <c r="A18" s="6">
        <v>17</v>
      </c>
      <c r="B18" s="3" t="s">
        <v>241</v>
      </c>
      <c r="C18" s="7">
        <v>4402110</v>
      </c>
      <c r="D18" s="8">
        <f t="shared" si="0"/>
        <v>2.9553511211284403E-3</v>
      </c>
      <c r="E18" s="33">
        <v>493262</v>
      </c>
      <c r="F18" s="34">
        <f t="shared" si="1"/>
        <v>0.12619114378456261</v>
      </c>
      <c r="I18"/>
      <c r="J18"/>
      <c r="K18"/>
      <c r="L18"/>
    </row>
    <row r="19" spans="1:12" ht="15" customHeight="1" x14ac:dyDescent="0.25">
      <c r="A19" s="6">
        <v>18</v>
      </c>
      <c r="B19" s="3" t="s">
        <v>124</v>
      </c>
      <c r="C19" s="7">
        <v>4160000</v>
      </c>
      <c r="D19" s="8">
        <f t="shared" si="0"/>
        <v>2.7928108711264173E-3</v>
      </c>
      <c r="E19" s="33">
        <v>-891210</v>
      </c>
      <c r="F19" s="34">
        <f t="shared" si="1"/>
        <v>-0.17643495320923105</v>
      </c>
      <c r="I19"/>
      <c r="J19"/>
      <c r="K19"/>
      <c r="L19"/>
    </row>
    <row r="20" spans="1:12" ht="15" customHeight="1" x14ac:dyDescent="0.25">
      <c r="A20" s="6">
        <v>19</v>
      </c>
      <c r="B20" s="3" t="s">
        <v>9</v>
      </c>
      <c r="C20" s="7">
        <v>3977608</v>
      </c>
      <c r="D20" s="8">
        <f t="shared" si="0"/>
        <v>2.6703622267979341E-3</v>
      </c>
      <c r="E20" s="33">
        <v>368148</v>
      </c>
      <c r="F20" s="34">
        <f t="shared" si="1"/>
        <v>0.10199531231818609</v>
      </c>
      <c r="I20"/>
      <c r="J20"/>
      <c r="K20"/>
      <c r="L20"/>
    </row>
    <row r="21" spans="1:12" ht="15" customHeight="1" x14ac:dyDescent="0.25">
      <c r="A21" s="6">
        <v>20</v>
      </c>
      <c r="B21" s="3" t="s">
        <v>256</v>
      </c>
      <c r="C21" s="7">
        <v>3660908</v>
      </c>
      <c r="D21" s="8">
        <f t="shared" si="0"/>
        <v>2.4577460722580934E-3</v>
      </c>
      <c r="E21" s="33">
        <v>3624019</v>
      </c>
      <c r="F21" s="34">
        <f t="shared" si="1"/>
        <v>98.24118300848491</v>
      </c>
      <c r="I21"/>
      <c r="J21"/>
      <c r="K21"/>
      <c r="L21"/>
    </row>
    <row r="22" spans="1:12" ht="15" customHeight="1" x14ac:dyDescent="0.25">
      <c r="A22" s="6">
        <v>21</v>
      </c>
      <c r="B22" s="3" t="s">
        <v>131</v>
      </c>
      <c r="C22" s="7">
        <v>3616484</v>
      </c>
      <c r="D22" s="8">
        <f t="shared" si="0"/>
        <v>2.4279220746285454E-3</v>
      </c>
      <c r="E22" s="33">
        <v>1837076</v>
      </c>
      <c r="F22" s="34">
        <f t="shared" si="1"/>
        <v>1.0324085313767275</v>
      </c>
      <c r="I22"/>
      <c r="J22"/>
      <c r="K22"/>
      <c r="L22"/>
    </row>
    <row r="23" spans="1:12" ht="15" customHeight="1" x14ac:dyDescent="0.25">
      <c r="A23" s="6">
        <v>22</v>
      </c>
      <c r="B23" s="3" t="s">
        <v>13</v>
      </c>
      <c r="C23" s="7">
        <v>3593731</v>
      </c>
      <c r="D23" s="8">
        <f t="shared" si="0"/>
        <v>2.4126468761307717E-3</v>
      </c>
      <c r="E23" s="33">
        <v>-1644956</v>
      </c>
      <c r="F23" s="34">
        <f t="shared" si="1"/>
        <v>-0.31400158093048885</v>
      </c>
      <c r="I23"/>
      <c r="J23"/>
      <c r="K23"/>
      <c r="L23"/>
    </row>
    <row r="24" spans="1:12" ht="15" customHeight="1" x14ac:dyDescent="0.25">
      <c r="A24" s="6">
        <v>23</v>
      </c>
      <c r="B24" s="3" t="s">
        <v>192</v>
      </c>
      <c r="C24" s="7">
        <v>3585335</v>
      </c>
      <c r="D24" s="8">
        <f t="shared" si="0"/>
        <v>2.4070102318822194E-3</v>
      </c>
      <c r="E24" s="33">
        <v>-284892</v>
      </c>
      <c r="F24" s="34">
        <f t="shared" si="1"/>
        <v>-7.3611186113889449E-2</v>
      </c>
      <c r="I24"/>
      <c r="J24"/>
      <c r="K24"/>
      <c r="L24"/>
    </row>
    <row r="25" spans="1:12" ht="15" customHeight="1" x14ac:dyDescent="0.25">
      <c r="A25" s="6">
        <v>24</v>
      </c>
      <c r="B25" s="3" t="s">
        <v>242</v>
      </c>
      <c r="C25" s="7">
        <v>3502091</v>
      </c>
      <c r="D25" s="8">
        <f t="shared" si="0"/>
        <v>2.3511244751139387E-3</v>
      </c>
      <c r="E25" s="33">
        <v>647133</v>
      </c>
      <c r="F25" s="34">
        <f t="shared" si="1"/>
        <v>0.22666988446064706</v>
      </c>
      <c r="I25"/>
      <c r="J25"/>
      <c r="K25"/>
      <c r="L25"/>
    </row>
    <row r="26" spans="1:12" ht="15" customHeight="1" x14ac:dyDescent="0.25">
      <c r="A26" s="6">
        <v>25</v>
      </c>
      <c r="B26" s="3" t="s">
        <v>186</v>
      </c>
      <c r="C26" s="7">
        <v>3373743</v>
      </c>
      <c r="D26" s="8">
        <f t="shared" si="0"/>
        <v>2.2649582035544837E-3</v>
      </c>
      <c r="E26" s="33">
        <v>-2454972</v>
      </c>
      <c r="F26" s="34">
        <f t="shared" si="1"/>
        <v>-0.42118580167326763</v>
      </c>
      <c r="I26"/>
      <c r="J26"/>
      <c r="K26"/>
      <c r="L26"/>
    </row>
    <row r="27" spans="1:12" ht="15" customHeight="1" x14ac:dyDescent="0.25">
      <c r="A27" s="6">
        <v>26</v>
      </c>
      <c r="B27" s="3" t="s">
        <v>175</v>
      </c>
      <c r="C27" s="7">
        <v>3312200</v>
      </c>
      <c r="D27" s="8">
        <f t="shared" si="0"/>
        <v>2.2236413863809899E-3</v>
      </c>
      <c r="E27" s="33">
        <v>429429</v>
      </c>
      <c r="F27" s="34">
        <f t="shared" si="1"/>
        <v>0.14896396557340141</v>
      </c>
      <c r="I27"/>
      <c r="J27"/>
      <c r="K27"/>
      <c r="L27"/>
    </row>
    <row r="28" spans="1:12" ht="15" customHeight="1" x14ac:dyDescent="0.25">
      <c r="A28" s="6">
        <v>27</v>
      </c>
      <c r="B28" s="3" t="s">
        <v>86</v>
      </c>
      <c r="C28" s="7">
        <v>3024478</v>
      </c>
      <c r="D28" s="8">
        <f t="shared" si="0"/>
        <v>2.0304795764141065E-3</v>
      </c>
      <c r="E28" s="33">
        <v>2502316</v>
      </c>
      <c r="F28" s="34">
        <f t="shared" si="1"/>
        <v>4.7922215710833038</v>
      </c>
      <c r="I28"/>
      <c r="J28"/>
      <c r="K28"/>
      <c r="L28"/>
    </row>
    <row r="29" spans="1:12" ht="15" customHeight="1" x14ac:dyDescent="0.25">
      <c r="A29" s="6">
        <v>28</v>
      </c>
      <c r="B29" s="3" t="s">
        <v>193</v>
      </c>
      <c r="C29" s="7">
        <v>2856223</v>
      </c>
      <c r="D29" s="8">
        <f t="shared" si="0"/>
        <v>1.9175217896060838E-3</v>
      </c>
      <c r="E29" s="33">
        <v>0</v>
      </c>
      <c r="F29" s="34">
        <f t="shared" si="1"/>
        <v>0</v>
      </c>
      <c r="I29"/>
      <c r="J29"/>
      <c r="K29"/>
      <c r="L29"/>
    </row>
    <row r="30" spans="1:12" ht="15" customHeight="1" x14ac:dyDescent="0.25">
      <c r="A30" s="6">
        <v>29</v>
      </c>
      <c r="B30" s="3" t="s">
        <v>126</v>
      </c>
      <c r="C30" s="7">
        <v>2742390</v>
      </c>
      <c r="D30" s="8">
        <f t="shared" si="0"/>
        <v>1.8411001454010517E-3</v>
      </c>
      <c r="E30" s="33">
        <v>0</v>
      </c>
      <c r="F30" s="34">
        <f t="shared" si="1"/>
        <v>0</v>
      </c>
      <c r="I30"/>
      <c r="J30"/>
      <c r="K30"/>
      <c r="L30"/>
    </row>
    <row r="31" spans="1:12" ht="15" customHeight="1" x14ac:dyDescent="0.25">
      <c r="A31" s="6">
        <v>30</v>
      </c>
      <c r="B31" s="3" t="s">
        <v>226</v>
      </c>
      <c r="C31" s="7">
        <v>2667803</v>
      </c>
      <c r="D31" s="8">
        <f t="shared" si="0"/>
        <v>1.7910262549095358E-3</v>
      </c>
      <c r="E31" s="33">
        <v>115780</v>
      </c>
      <c r="F31" s="34">
        <f t="shared" si="1"/>
        <v>4.5367929677749767E-2</v>
      </c>
      <c r="I31"/>
      <c r="J31"/>
      <c r="K31"/>
      <c r="L31"/>
    </row>
    <row r="32" spans="1:12" ht="15" customHeight="1" x14ac:dyDescent="0.25">
      <c r="A32" s="6">
        <v>31</v>
      </c>
      <c r="B32" s="3" t="s">
        <v>110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  <c r="J32"/>
      <c r="K32"/>
      <c r="L32"/>
    </row>
    <row r="33" spans="1:12" ht="15" customHeight="1" x14ac:dyDescent="0.25">
      <c r="A33" s="6">
        <v>32</v>
      </c>
      <c r="B33" s="3" t="s">
        <v>135</v>
      </c>
      <c r="C33" s="7">
        <v>2632950</v>
      </c>
      <c r="D33" s="8">
        <f t="shared" si="0"/>
        <v>1.7676277363298798E-3</v>
      </c>
      <c r="E33" s="33">
        <v>256332</v>
      </c>
      <c r="F33" s="34">
        <f t="shared" si="1"/>
        <v>0.10785578498521849</v>
      </c>
      <c r="I33"/>
      <c r="J33"/>
      <c r="K33"/>
      <c r="L33"/>
    </row>
    <row r="34" spans="1:12" ht="15" customHeight="1" x14ac:dyDescent="0.25">
      <c r="A34" s="6">
        <v>33</v>
      </c>
      <c r="B34" s="3" t="s">
        <v>15</v>
      </c>
      <c r="C34" s="7">
        <v>2580786</v>
      </c>
      <c r="D34" s="8">
        <f t="shared" si="0"/>
        <v>1.7326074992429956E-3</v>
      </c>
      <c r="E34" s="33">
        <v>610710</v>
      </c>
      <c r="F34" s="34">
        <f t="shared" si="1"/>
        <v>0.30999311701680543</v>
      </c>
      <c r="I34"/>
      <c r="J34"/>
      <c r="K34"/>
      <c r="L34"/>
    </row>
    <row r="35" spans="1:12" ht="15" customHeight="1" x14ac:dyDescent="0.25">
      <c r="A35" s="6">
        <v>34</v>
      </c>
      <c r="B35" s="3" t="s">
        <v>18</v>
      </c>
      <c r="C35" s="7">
        <v>2560242</v>
      </c>
      <c r="D35" s="8">
        <f t="shared" si="0"/>
        <v>1.7188153101717403E-3</v>
      </c>
      <c r="E35" s="33">
        <v>-99172</v>
      </c>
      <c r="F35" s="34">
        <f t="shared" si="1"/>
        <v>-3.7290921985068892E-2</v>
      </c>
      <c r="I35"/>
      <c r="J35"/>
      <c r="K35"/>
      <c r="L35"/>
    </row>
    <row r="36" spans="1:12" ht="15" customHeight="1" x14ac:dyDescent="0.25">
      <c r="A36" s="6">
        <v>35</v>
      </c>
      <c r="B36" s="3" t="s">
        <v>243</v>
      </c>
      <c r="C36" s="7">
        <v>2414907</v>
      </c>
      <c r="D36" s="8">
        <f t="shared" si="0"/>
        <v>1.6212448371055968E-3</v>
      </c>
      <c r="E36" s="33">
        <v>259010</v>
      </c>
      <c r="F36" s="34">
        <f t="shared" si="1"/>
        <v>0.12014024788753823</v>
      </c>
      <c r="I36"/>
      <c r="J36"/>
      <c r="K36"/>
      <c r="L36"/>
    </row>
    <row r="37" spans="1:12" ht="15" customHeight="1" x14ac:dyDescent="0.25">
      <c r="A37" s="6">
        <v>36</v>
      </c>
      <c r="B37" s="3" t="s">
        <v>27</v>
      </c>
      <c r="C37" s="7">
        <v>2398050</v>
      </c>
      <c r="D37" s="8">
        <f t="shared" si="0"/>
        <v>1.6099279109386309E-3</v>
      </c>
      <c r="E37" s="33">
        <v>130875</v>
      </c>
      <c r="F37" s="34">
        <f t="shared" si="1"/>
        <v>5.7726024678289058E-2</v>
      </c>
      <c r="I37"/>
      <c r="J37"/>
      <c r="K37"/>
      <c r="L37"/>
    </row>
    <row r="38" spans="1:12" ht="15" customHeight="1" x14ac:dyDescent="0.25">
      <c r="A38" s="6">
        <v>37</v>
      </c>
      <c r="B38" s="3" t="s">
        <v>147</v>
      </c>
      <c r="C38" s="7">
        <v>2252627</v>
      </c>
      <c r="D38" s="8">
        <f t="shared" si="0"/>
        <v>1.5122983591809825E-3</v>
      </c>
      <c r="E38" s="33">
        <v>-413552</v>
      </c>
      <c r="F38" s="34">
        <f t="shared" si="1"/>
        <v>-0.15511036580814716</v>
      </c>
      <c r="I38"/>
      <c r="J38"/>
      <c r="K38"/>
      <c r="L38"/>
    </row>
    <row r="39" spans="1:12" ht="15" customHeight="1" x14ac:dyDescent="0.25">
      <c r="A39" s="6">
        <v>38</v>
      </c>
      <c r="B39" s="3" t="s">
        <v>11</v>
      </c>
      <c r="C39" s="7">
        <v>2062618</v>
      </c>
      <c r="D39" s="8">
        <f t="shared" si="0"/>
        <v>1.3847360512935164E-3</v>
      </c>
      <c r="E39" s="33">
        <v>925153</v>
      </c>
      <c r="F39" s="34">
        <f t="shared" si="1"/>
        <v>0.81334634472269474</v>
      </c>
      <c r="I39"/>
      <c r="J39"/>
      <c r="K39"/>
      <c r="L39"/>
    </row>
    <row r="40" spans="1:12" ht="15" customHeight="1" x14ac:dyDescent="0.25">
      <c r="A40" s="6">
        <v>39</v>
      </c>
      <c r="B40" s="3" t="s">
        <v>30</v>
      </c>
      <c r="C40" s="7">
        <v>2054965.0000000002</v>
      </c>
      <c r="D40" s="8">
        <f t="shared" si="0"/>
        <v>1.379598219178918E-3</v>
      </c>
      <c r="E40" s="33">
        <v>255070.00000000023</v>
      </c>
      <c r="F40" s="34">
        <f t="shared" si="1"/>
        <v>0.14171382219518375</v>
      </c>
      <c r="I40"/>
      <c r="J40"/>
      <c r="K40"/>
      <c r="L40"/>
    </row>
    <row r="41" spans="1:12" ht="15" customHeight="1" x14ac:dyDescent="0.25">
      <c r="A41" s="6">
        <v>40</v>
      </c>
      <c r="B41" s="3" t="s">
        <v>114</v>
      </c>
      <c r="C41" s="7">
        <v>1896471</v>
      </c>
      <c r="D41" s="8">
        <f t="shared" si="0"/>
        <v>1.2731934676865355E-3</v>
      </c>
      <c r="E41" s="33">
        <v>-43101</v>
      </c>
      <c r="F41" s="34">
        <f t="shared" si="1"/>
        <v>-2.2221912875624108E-2</v>
      </c>
      <c r="I41"/>
      <c r="J41"/>
      <c r="K41"/>
      <c r="L41"/>
    </row>
    <row r="42" spans="1:12" ht="15" customHeight="1" x14ac:dyDescent="0.25">
      <c r="A42" s="6">
        <v>41</v>
      </c>
      <c r="B42" s="3" t="s">
        <v>17</v>
      </c>
      <c r="C42" s="7">
        <v>1860000</v>
      </c>
      <c r="D42" s="8">
        <f t="shared" si="0"/>
        <v>1.2487087068017153E-3</v>
      </c>
      <c r="E42" s="33">
        <v>0</v>
      </c>
      <c r="F42" s="34">
        <f t="shared" si="1"/>
        <v>0</v>
      </c>
      <c r="I42"/>
      <c r="J42"/>
      <c r="K42"/>
      <c r="L42"/>
    </row>
    <row r="43" spans="1:12" ht="15" customHeight="1" x14ac:dyDescent="0.25">
      <c r="A43" s="6">
        <v>42</v>
      </c>
      <c r="B43" s="3" t="s">
        <v>87</v>
      </c>
      <c r="C43" s="7">
        <v>1803080</v>
      </c>
      <c r="D43" s="8">
        <f t="shared" si="0"/>
        <v>1.2104955349785144E-3</v>
      </c>
      <c r="E43" s="33">
        <v>-17335</v>
      </c>
      <c r="F43" s="34">
        <f t="shared" si="1"/>
        <v>-9.5225539231438977E-3</v>
      </c>
      <c r="I43"/>
      <c r="J43"/>
      <c r="K43"/>
      <c r="L43"/>
    </row>
    <row r="44" spans="1:12" ht="15" customHeight="1" x14ac:dyDescent="0.25">
      <c r="A44" s="6">
        <v>43</v>
      </c>
      <c r="B44" s="3" t="s">
        <v>185</v>
      </c>
      <c r="C44" s="7">
        <v>1773437</v>
      </c>
      <c r="D44" s="8">
        <f t="shared" si="0"/>
        <v>1.1905947434754374E-3</v>
      </c>
      <c r="E44" s="33">
        <v>-415881</v>
      </c>
      <c r="F44" s="34">
        <f t="shared" si="1"/>
        <v>-0.18995915623038773</v>
      </c>
      <c r="I44"/>
      <c r="J44"/>
      <c r="K44"/>
      <c r="L44"/>
    </row>
    <row r="45" spans="1:12" ht="15" customHeight="1" x14ac:dyDescent="0.25">
      <c r="A45" s="6">
        <v>44</v>
      </c>
      <c r="B45" s="3" t="s">
        <v>21</v>
      </c>
      <c r="C45" s="7">
        <v>1739678</v>
      </c>
      <c r="D45" s="8">
        <f t="shared" si="0"/>
        <v>1.1679306804469863E-3</v>
      </c>
      <c r="E45" s="33">
        <v>-496446</v>
      </c>
      <c r="F45" s="34">
        <f t="shared" si="1"/>
        <v>-0.22201183834170199</v>
      </c>
      <c r="I45"/>
      <c r="J45"/>
      <c r="K45"/>
      <c r="L45"/>
    </row>
    <row r="46" spans="1:12" ht="15" customHeight="1" x14ac:dyDescent="0.25">
      <c r="A46" s="6">
        <v>45</v>
      </c>
      <c r="B46" s="3" t="s">
        <v>127</v>
      </c>
      <c r="C46" s="7">
        <v>1729845</v>
      </c>
      <c r="D46" s="8">
        <f t="shared" si="0"/>
        <v>1.1613293080201146E-3</v>
      </c>
      <c r="E46" s="33">
        <v>103772</v>
      </c>
      <c r="F46" s="34">
        <f t="shared" si="1"/>
        <v>6.381755308648504E-2</v>
      </c>
      <c r="I46"/>
      <c r="J46"/>
      <c r="K46"/>
      <c r="L46"/>
    </row>
    <row r="47" spans="1:12" ht="15" customHeight="1" x14ac:dyDescent="0.25">
      <c r="A47" s="6">
        <v>46</v>
      </c>
      <c r="B47" s="3" t="s">
        <v>109</v>
      </c>
      <c r="C47" s="7">
        <v>1668362</v>
      </c>
      <c r="D47" s="8">
        <f t="shared" si="0"/>
        <v>1.1200527717726469E-3</v>
      </c>
      <c r="E47" s="33">
        <v>0</v>
      </c>
      <c r="F47" s="34">
        <f t="shared" si="1"/>
        <v>0</v>
      </c>
      <c r="I47"/>
      <c r="J47"/>
      <c r="K47"/>
      <c r="L47"/>
    </row>
    <row r="48" spans="1:12" ht="15" customHeight="1" x14ac:dyDescent="0.25">
      <c r="A48" s="6">
        <v>47</v>
      </c>
      <c r="B48" s="3" t="s">
        <v>132</v>
      </c>
      <c r="C48" s="7">
        <v>1577357</v>
      </c>
      <c r="D48" s="8">
        <f t="shared" si="0"/>
        <v>1.0589566772229212E-3</v>
      </c>
      <c r="E48" s="33">
        <v>-554079</v>
      </c>
      <c r="F48" s="34">
        <f t="shared" si="1"/>
        <v>-0.25995572937681449</v>
      </c>
      <c r="I48"/>
      <c r="J48"/>
      <c r="K48"/>
      <c r="L48"/>
    </row>
    <row r="49" spans="1:12" ht="15" customHeight="1" x14ac:dyDescent="0.25">
      <c r="A49" s="6">
        <v>48</v>
      </c>
      <c r="B49" s="3" t="s">
        <v>23</v>
      </c>
      <c r="C49" s="7">
        <v>1540899</v>
      </c>
      <c r="D49" s="8">
        <f t="shared" si="0"/>
        <v>1.0344806438720732E-3</v>
      </c>
      <c r="E49" s="33">
        <v>-7325508</v>
      </c>
      <c r="F49" s="34">
        <f t="shared" si="1"/>
        <v>-0.82620930891171585</v>
      </c>
      <c r="I49"/>
      <c r="J49"/>
      <c r="K49"/>
      <c r="L49"/>
    </row>
    <row r="50" spans="1:12" ht="15" customHeight="1" x14ac:dyDescent="0.25">
      <c r="A50" s="6">
        <v>49</v>
      </c>
      <c r="B50" s="3" t="s">
        <v>14</v>
      </c>
      <c r="C50" s="7">
        <v>1500000</v>
      </c>
      <c r="D50" s="8">
        <f t="shared" si="0"/>
        <v>1.0070231506465446E-3</v>
      </c>
      <c r="E50" s="33">
        <v>500000</v>
      </c>
      <c r="F50" s="34">
        <f t="shared" si="1"/>
        <v>0.5</v>
      </c>
      <c r="I50"/>
      <c r="J50"/>
      <c r="K50"/>
      <c r="L50"/>
    </row>
    <row r="51" spans="1:12" ht="15" customHeight="1" x14ac:dyDescent="0.25">
      <c r="A51" s="6">
        <v>50</v>
      </c>
      <c r="B51" s="3" t="s">
        <v>112</v>
      </c>
      <c r="C51" s="7">
        <v>1470602</v>
      </c>
      <c r="D51" s="8">
        <f t="shared" si="0"/>
        <v>9.8728683959140658E-4</v>
      </c>
      <c r="E51" s="33">
        <v>-102452</v>
      </c>
      <c r="F51" s="34">
        <f t="shared" si="1"/>
        <v>-6.5129359831258171E-2</v>
      </c>
      <c r="I51"/>
      <c r="J51"/>
      <c r="K51"/>
      <c r="L51"/>
    </row>
    <row r="52" spans="1:12" ht="15" customHeight="1" x14ac:dyDescent="0.25">
      <c r="A52" s="6">
        <v>51</v>
      </c>
      <c r="B52" s="3" t="s">
        <v>10</v>
      </c>
      <c r="C52" s="7">
        <v>1420962</v>
      </c>
      <c r="D52" s="8">
        <f t="shared" si="0"/>
        <v>9.5396108679267691E-4</v>
      </c>
      <c r="E52" s="33">
        <v>144341</v>
      </c>
      <c r="F52" s="34">
        <f t="shared" si="1"/>
        <v>0.11306487986645998</v>
      </c>
      <c r="I52"/>
      <c r="J52"/>
      <c r="K52"/>
      <c r="L52"/>
    </row>
    <row r="53" spans="1:12" ht="15" customHeight="1" x14ac:dyDescent="0.25">
      <c r="A53" s="6">
        <v>52</v>
      </c>
      <c r="B53" s="3" t="s">
        <v>268</v>
      </c>
      <c r="C53" s="7">
        <v>1393311</v>
      </c>
      <c r="D53" s="8">
        <f t="shared" ref="D53:D63" si="2">+C53/$H$1</f>
        <v>9.3539762203365844E-4</v>
      </c>
      <c r="E53" s="33">
        <v>0</v>
      </c>
      <c r="F53" s="34">
        <f t="shared" si="1"/>
        <v>0</v>
      </c>
      <c r="I53"/>
      <c r="J53"/>
      <c r="K53"/>
      <c r="L53"/>
    </row>
    <row r="54" spans="1:12" ht="15" customHeight="1" x14ac:dyDescent="0.25">
      <c r="A54" s="6">
        <v>53</v>
      </c>
      <c r="B54" s="3" t="s">
        <v>28</v>
      </c>
      <c r="C54" s="7">
        <v>1386492</v>
      </c>
      <c r="D54" s="8">
        <f t="shared" si="2"/>
        <v>9.3081969479081933E-4</v>
      </c>
      <c r="E54" s="33">
        <v>83898</v>
      </c>
      <c r="F54" s="34">
        <f t="shared" si="1"/>
        <v>6.440840353939907E-2</v>
      </c>
      <c r="I54"/>
      <c r="J54"/>
      <c r="K54"/>
      <c r="L54"/>
    </row>
    <row r="55" spans="1:12" ht="15" customHeight="1" x14ac:dyDescent="0.25">
      <c r="A55" s="6">
        <v>54</v>
      </c>
      <c r="B55" s="3" t="s">
        <v>195</v>
      </c>
      <c r="C55" s="7">
        <v>1352123</v>
      </c>
      <c r="D55" s="8">
        <f t="shared" si="2"/>
        <v>9.0774610901443861E-4</v>
      </c>
      <c r="E55" s="33">
        <v>800</v>
      </c>
      <c r="F55" s="34">
        <f t="shared" si="1"/>
        <v>5.9201242042058045E-4</v>
      </c>
      <c r="I55"/>
      <c r="J55"/>
      <c r="K55"/>
      <c r="L55"/>
    </row>
    <row r="56" spans="1:12" ht="15" customHeight="1" x14ac:dyDescent="0.25">
      <c r="A56" s="6">
        <v>55</v>
      </c>
      <c r="B56" s="3" t="s">
        <v>128</v>
      </c>
      <c r="C56" s="7">
        <v>1298700</v>
      </c>
      <c r="D56" s="8">
        <f t="shared" si="2"/>
        <v>8.7188064382977834E-4</v>
      </c>
      <c r="E56" s="33">
        <v>-130121</v>
      </c>
      <c r="F56" s="34">
        <f t="shared" si="1"/>
        <v>-9.1068790282337678E-2</v>
      </c>
      <c r="I56"/>
      <c r="J56"/>
      <c r="K56"/>
      <c r="L56"/>
    </row>
    <row r="57" spans="1:12" ht="15" customHeight="1" x14ac:dyDescent="0.25">
      <c r="A57" s="6">
        <v>56</v>
      </c>
      <c r="B57" s="3" t="s">
        <v>244</v>
      </c>
      <c r="C57" s="7">
        <v>1241037</v>
      </c>
      <c r="D57" s="8">
        <f t="shared" si="2"/>
        <v>8.331686598726239E-4</v>
      </c>
      <c r="E57" s="33">
        <v>-158498</v>
      </c>
      <c r="F57" s="34">
        <f t="shared" si="1"/>
        <v>-0.11325047247835889</v>
      </c>
      <c r="I57"/>
      <c r="J57"/>
      <c r="K57"/>
      <c r="L57"/>
    </row>
    <row r="58" spans="1:12" ht="15" customHeight="1" x14ac:dyDescent="0.25">
      <c r="A58" s="6">
        <v>57</v>
      </c>
      <c r="B58" s="3" t="s">
        <v>196</v>
      </c>
      <c r="C58" s="7">
        <v>1155036</v>
      </c>
      <c r="D58" s="8">
        <f t="shared" si="2"/>
        <v>7.7543199455345482E-4</v>
      </c>
      <c r="E58" s="33">
        <v>917738</v>
      </c>
      <c r="F58" s="34">
        <f t="shared" si="1"/>
        <v>3.8674493674620098</v>
      </c>
      <c r="I58"/>
      <c r="J58"/>
      <c r="K58"/>
      <c r="L58"/>
    </row>
    <row r="59" spans="1:12" ht="15" customHeight="1" x14ac:dyDescent="0.25">
      <c r="A59" s="6">
        <v>58</v>
      </c>
      <c r="B59" s="3" t="s">
        <v>289</v>
      </c>
      <c r="C59" s="7">
        <v>1147714</v>
      </c>
      <c r="D59" s="8">
        <f t="shared" si="2"/>
        <v>7.7051637888076558E-4</v>
      </c>
      <c r="E59" s="33">
        <v>1147714</v>
      </c>
      <c r="F59" s="34" t="str">
        <f t="shared" si="1"/>
        <v/>
      </c>
      <c r="I59"/>
      <c r="J59"/>
      <c r="K59"/>
      <c r="L59"/>
    </row>
    <row r="60" spans="1:12" ht="15" customHeight="1" x14ac:dyDescent="0.25">
      <c r="A60" s="6">
        <v>59</v>
      </c>
      <c r="B60" s="3" t="s">
        <v>108</v>
      </c>
      <c r="C60" s="7">
        <v>1121421</v>
      </c>
      <c r="D60" s="8">
        <f t="shared" si="2"/>
        <v>7.5286460574746576E-4</v>
      </c>
      <c r="E60" s="33">
        <v>7149</v>
      </c>
      <c r="F60" s="34">
        <f t="shared" si="1"/>
        <v>6.4158481950547085E-3</v>
      </c>
      <c r="I60"/>
      <c r="J60"/>
      <c r="K60"/>
      <c r="L60"/>
    </row>
    <row r="61" spans="1:12" ht="15" customHeight="1" x14ac:dyDescent="0.25">
      <c r="A61" s="6">
        <v>60</v>
      </c>
      <c r="B61" s="3" t="s">
        <v>213</v>
      </c>
      <c r="C61" s="7">
        <v>1061640</v>
      </c>
      <c r="D61" s="8">
        <f t="shared" si="2"/>
        <v>7.1273070510159838E-4</v>
      </c>
      <c r="E61" s="33">
        <v>555499</v>
      </c>
      <c r="F61" s="34">
        <f t="shared" si="1"/>
        <v>1.097518280479155</v>
      </c>
      <c r="I61"/>
      <c r="J61"/>
      <c r="K61"/>
      <c r="L61"/>
    </row>
    <row r="62" spans="1:12" ht="15" customHeight="1" x14ac:dyDescent="0.25">
      <c r="A62" s="6">
        <v>61</v>
      </c>
      <c r="B62" s="3" t="s">
        <v>171</v>
      </c>
      <c r="C62" s="7">
        <v>1043831</v>
      </c>
      <c r="D62" s="8">
        <f t="shared" si="2"/>
        <v>7.0077465490835556E-4</v>
      </c>
      <c r="E62" s="33">
        <v>59567</v>
      </c>
      <c r="F62" s="34">
        <f t="shared" si="1"/>
        <v>6.0519332211683041E-2</v>
      </c>
      <c r="I62"/>
      <c r="J62"/>
      <c r="K62"/>
      <c r="L62"/>
    </row>
    <row r="63" spans="1:12" ht="15" customHeight="1" x14ac:dyDescent="0.25">
      <c r="A63" s="6">
        <v>62</v>
      </c>
      <c r="B63" s="3" t="s">
        <v>113</v>
      </c>
      <c r="C63" s="7">
        <v>1026557</v>
      </c>
      <c r="D63" s="8">
        <f t="shared" si="2"/>
        <v>6.8917777630550991E-4</v>
      </c>
      <c r="E63" s="33">
        <v>-37829</v>
      </c>
      <c r="F63" s="34">
        <f t="shared" si="1"/>
        <v>-3.5540677911960514E-2</v>
      </c>
      <c r="I63"/>
      <c r="J63"/>
      <c r="K63"/>
      <c r="L63"/>
    </row>
    <row r="64" spans="1:12" ht="15" customHeight="1" x14ac:dyDescent="0.25">
      <c r="A64" s="6">
        <v>63</v>
      </c>
      <c r="B64" s="3" t="s">
        <v>20</v>
      </c>
      <c r="C64" s="7">
        <v>948571</v>
      </c>
      <c r="D64" s="8">
        <f t="shared" ref="D64:D127" si="3">+C64/$H$1</f>
        <v>6.3682197135462898E-4</v>
      </c>
      <c r="E64" s="33">
        <v>-44720</v>
      </c>
      <c r="F64" s="34">
        <f t="shared" si="1"/>
        <v>-4.5022052953263447E-2</v>
      </c>
      <c r="I64"/>
      <c r="J64"/>
      <c r="K64"/>
      <c r="L64"/>
    </row>
    <row r="65" spans="1:12" ht="15" customHeight="1" x14ac:dyDescent="0.25">
      <c r="A65" s="6">
        <v>64</v>
      </c>
      <c r="B65" s="3" t="s">
        <v>19</v>
      </c>
      <c r="C65" s="7">
        <v>917750</v>
      </c>
      <c r="D65" s="8">
        <f t="shared" si="3"/>
        <v>6.1613033100391091E-4</v>
      </c>
      <c r="E65" s="33">
        <v>388030</v>
      </c>
      <c r="F65" s="34">
        <f t="shared" si="1"/>
        <v>0.73251906667673483</v>
      </c>
      <c r="I65"/>
      <c r="J65"/>
      <c r="K65"/>
      <c r="L65"/>
    </row>
    <row r="66" spans="1:12" ht="15" customHeight="1" x14ac:dyDescent="0.25">
      <c r="A66" s="6">
        <v>65</v>
      </c>
      <c r="B66" s="3" t="s">
        <v>125</v>
      </c>
      <c r="C66" s="7">
        <v>914690</v>
      </c>
      <c r="D66" s="8">
        <f t="shared" si="3"/>
        <v>6.1407600377659196E-4</v>
      </c>
      <c r="E66" s="33">
        <v>-797771</v>
      </c>
      <c r="F66" s="34">
        <f t="shared" si="1"/>
        <v>-0.46586228825065212</v>
      </c>
      <c r="I66"/>
      <c r="J66"/>
      <c r="K66"/>
      <c r="L66"/>
    </row>
    <row r="67" spans="1:12" ht="15" customHeight="1" x14ac:dyDescent="0.25">
      <c r="A67" s="6">
        <v>66</v>
      </c>
      <c r="B67" s="3" t="s">
        <v>240</v>
      </c>
      <c r="C67" s="7">
        <v>912615</v>
      </c>
      <c r="D67" s="8">
        <f t="shared" si="3"/>
        <v>6.126829550848642E-4</v>
      </c>
      <c r="E67" s="33">
        <v>22425</v>
      </c>
      <c r="F67" s="34">
        <f t="shared" ref="F67:F130" si="4">+IF(ISERR(E67/(C67-E67)),"",E67/(C67-E67))</f>
        <v>2.5191251305900986E-2</v>
      </c>
      <c r="I67"/>
      <c r="J67"/>
      <c r="K67"/>
      <c r="L67"/>
    </row>
    <row r="68" spans="1:12" ht="15" customHeight="1" x14ac:dyDescent="0.25">
      <c r="A68" s="6">
        <v>67</v>
      </c>
      <c r="B68" s="3" t="s">
        <v>111</v>
      </c>
      <c r="C68" s="7">
        <v>888208</v>
      </c>
      <c r="D68" s="8">
        <f t="shared" si="3"/>
        <v>5.9629734572631073E-4</v>
      </c>
      <c r="E68" s="33">
        <v>0</v>
      </c>
      <c r="F68" s="34">
        <f t="shared" si="4"/>
        <v>0</v>
      </c>
      <c r="I68"/>
      <c r="J68"/>
      <c r="K68"/>
      <c r="L68"/>
    </row>
    <row r="69" spans="1:12" ht="15" customHeight="1" x14ac:dyDescent="0.25">
      <c r="A69" s="6">
        <v>68</v>
      </c>
      <c r="B69" s="3" t="s">
        <v>235</v>
      </c>
      <c r="C69" s="7">
        <v>803809</v>
      </c>
      <c r="D69" s="8">
        <f t="shared" si="3"/>
        <v>5.3963618113203225E-4</v>
      </c>
      <c r="E69" s="33">
        <v>35236</v>
      </c>
      <c r="F69" s="34">
        <f t="shared" si="4"/>
        <v>4.5846002917094404E-2</v>
      </c>
      <c r="I69"/>
      <c r="J69"/>
      <c r="K69"/>
      <c r="L69"/>
    </row>
    <row r="70" spans="1:12" ht="15" customHeight="1" x14ac:dyDescent="0.25">
      <c r="A70" s="6">
        <v>69</v>
      </c>
      <c r="B70" s="3" t="s">
        <v>245</v>
      </c>
      <c r="C70" s="7">
        <v>713345</v>
      </c>
      <c r="D70" s="8">
        <f t="shared" si="3"/>
        <v>4.7890328626530625E-4</v>
      </c>
      <c r="E70" s="33">
        <v>-18295</v>
      </c>
      <c r="F70" s="34">
        <f t="shared" si="4"/>
        <v>-2.5005467169646273E-2</v>
      </c>
      <c r="I70"/>
      <c r="J70"/>
      <c r="K70"/>
      <c r="L70"/>
    </row>
    <row r="71" spans="1:12" ht="15" customHeight="1" x14ac:dyDescent="0.25">
      <c r="A71" s="6">
        <v>70</v>
      </c>
      <c r="B71" s="3" t="s">
        <v>194</v>
      </c>
      <c r="C71" s="7">
        <v>712549</v>
      </c>
      <c r="D71" s="8">
        <f t="shared" si="3"/>
        <v>4.7836889264669648E-4</v>
      </c>
      <c r="E71" s="33">
        <v>59576</v>
      </c>
      <c r="F71" s="34">
        <f t="shared" si="4"/>
        <v>9.1238075693788251E-2</v>
      </c>
      <c r="I71"/>
      <c r="J71"/>
      <c r="K71"/>
      <c r="L71"/>
    </row>
    <row r="72" spans="1:12" ht="15" customHeight="1" x14ac:dyDescent="0.25">
      <c r="A72" s="6">
        <v>71</v>
      </c>
      <c r="B72" s="3" t="s">
        <v>22</v>
      </c>
      <c r="C72" s="7">
        <v>657362</v>
      </c>
      <c r="D72" s="8">
        <f t="shared" si="3"/>
        <v>4.4131916823687589E-4</v>
      </c>
      <c r="E72" s="33">
        <v>55156</v>
      </c>
      <c r="F72" s="34">
        <f t="shared" si="4"/>
        <v>9.1589921056914075E-2</v>
      </c>
      <c r="I72"/>
      <c r="J72"/>
      <c r="K72"/>
      <c r="L72"/>
    </row>
    <row r="73" spans="1:12" ht="15" customHeight="1" x14ac:dyDescent="0.25">
      <c r="A73" s="6">
        <v>72</v>
      </c>
      <c r="B73" s="3" t="s">
        <v>138</v>
      </c>
      <c r="C73" s="7">
        <v>645264</v>
      </c>
      <c r="D73" s="8">
        <f t="shared" si="3"/>
        <v>4.3319719085252797E-4</v>
      </c>
      <c r="E73" s="33">
        <v>25245</v>
      </c>
      <c r="F73" s="34">
        <f t="shared" si="4"/>
        <v>4.0716494171952798E-2</v>
      </c>
      <c r="I73"/>
      <c r="J73"/>
      <c r="K73"/>
      <c r="L73"/>
    </row>
    <row r="74" spans="1:12" ht="15" customHeight="1" x14ac:dyDescent="0.25">
      <c r="A74" s="6">
        <v>73</v>
      </c>
      <c r="B74" s="3" t="s">
        <v>269</v>
      </c>
      <c r="C74" s="7">
        <v>636027</v>
      </c>
      <c r="D74" s="8">
        <f t="shared" si="3"/>
        <v>4.2699594229084653E-4</v>
      </c>
      <c r="E74" s="33">
        <v>75327</v>
      </c>
      <c r="F74" s="34">
        <f t="shared" si="4"/>
        <v>0.1343445692883895</v>
      </c>
      <c r="I74"/>
      <c r="J74"/>
      <c r="K74"/>
      <c r="L74"/>
    </row>
    <row r="75" spans="1:12" ht="15" customHeight="1" x14ac:dyDescent="0.25">
      <c r="A75" s="6">
        <v>74</v>
      </c>
      <c r="B75" s="3" t="s">
        <v>246</v>
      </c>
      <c r="C75" s="7">
        <v>632841</v>
      </c>
      <c r="D75" s="8">
        <f t="shared" si="3"/>
        <v>4.2485702511887329E-4</v>
      </c>
      <c r="E75" s="33">
        <v>0</v>
      </c>
      <c r="F75" s="34">
        <f t="shared" si="4"/>
        <v>0</v>
      </c>
      <c r="I75"/>
      <c r="J75"/>
      <c r="K75"/>
      <c r="L75"/>
    </row>
    <row r="76" spans="1:12" ht="15" customHeight="1" x14ac:dyDescent="0.25">
      <c r="A76" s="6">
        <v>75</v>
      </c>
      <c r="B76" s="3" t="s">
        <v>136</v>
      </c>
      <c r="C76" s="7">
        <v>599990</v>
      </c>
      <c r="D76" s="8">
        <f t="shared" si="3"/>
        <v>4.0280254677094689E-4</v>
      </c>
      <c r="E76" s="33">
        <v>-67992</v>
      </c>
      <c r="F76" s="34">
        <f t="shared" si="4"/>
        <v>-0.1017871739058837</v>
      </c>
      <c r="I76"/>
      <c r="J76"/>
      <c r="K76"/>
      <c r="L76"/>
    </row>
    <row r="77" spans="1:12" ht="15" customHeight="1" x14ac:dyDescent="0.25">
      <c r="A77" s="6">
        <v>76</v>
      </c>
      <c r="B77" s="3" t="s">
        <v>258</v>
      </c>
      <c r="C77" s="7">
        <v>557035</v>
      </c>
      <c r="D77" s="8">
        <f t="shared" si="3"/>
        <v>3.7396476048026531E-4</v>
      </c>
      <c r="E77" s="33">
        <v>0</v>
      </c>
      <c r="F77" s="34">
        <f t="shared" si="4"/>
        <v>0</v>
      </c>
      <c r="I77"/>
      <c r="J77"/>
      <c r="K77"/>
      <c r="L77"/>
    </row>
    <row r="78" spans="1:12" ht="15" customHeight="1" x14ac:dyDescent="0.25">
      <c r="A78" s="6">
        <v>77</v>
      </c>
      <c r="B78" s="3" t="s">
        <v>295</v>
      </c>
      <c r="C78" s="7">
        <v>512059.99999999994</v>
      </c>
      <c r="D78" s="8">
        <f t="shared" si="3"/>
        <v>3.437708496800464E-4</v>
      </c>
      <c r="E78" s="33">
        <v>512059.99999999994</v>
      </c>
      <c r="F78" s="34" t="str">
        <f t="shared" si="4"/>
        <v/>
      </c>
      <c r="I78"/>
      <c r="J78"/>
      <c r="K78"/>
      <c r="L78"/>
    </row>
    <row r="79" spans="1:12" ht="15" customHeight="1" x14ac:dyDescent="0.25">
      <c r="A79" s="6">
        <v>78</v>
      </c>
      <c r="B79" s="3" t="s">
        <v>198</v>
      </c>
      <c r="C79" s="7">
        <v>510000</v>
      </c>
      <c r="D79" s="8">
        <f t="shared" si="3"/>
        <v>3.4238787121982516E-4</v>
      </c>
      <c r="E79" s="33">
        <v>0</v>
      </c>
      <c r="F79" s="34">
        <f t="shared" si="4"/>
        <v>0</v>
      </c>
      <c r="I79"/>
      <c r="J79"/>
      <c r="K79"/>
      <c r="L79"/>
    </row>
    <row r="80" spans="1:12" ht="15" customHeight="1" x14ac:dyDescent="0.25">
      <c r="A80" s="6">
        <v>79</v>
      </c>
      <c r="B80" s="3" t="s">
        <v>16</v>
      </c>
      <c r="C80" s="7">
        <v>506067.99999999994</v>
      </c>
      <c r="D80" s="8">
        <f t="shared" si="3"/>
        <v>3.39748127867597E-4</v>
      </c>
      <c r="E80" s="33">
        <v>41419.999999999942</v>
      </c>
      <c r="F80" s="34">
        <f t="shared" si="4"/>
        <v>8.9142748919612144E-2</v>
      </c>
      <c r="I80"/>
      <c r="J80"/>
      <c r="K80"/>
      <c r="L80"/>
    </row>
    <row r="81" spans="1:12" ht="15" customHeight="1" x14ac:dyDescent="0.25">
      <c r="A81" s="6">
        <v>80</v>
      </c>
      <c r="B81" s="3" t="s">
        <v>215</v>
      </c>
      <c r="C81" s="7">
        <v>500000</v>
      </c>
      <c r="D81" s="8">
        <f t="shared" si="3"/>
        <v>3.3567438354884822E-4</v>
      </c>
      <c r="E81" s="33">
        <v>-220000</v>
      </c>
      <c r="F81" s="34">
        <f t="shared" si="4"/>
        <v>-0.30555555555555558</v>
      </c>
      <c r="I81"/>
      <c r="J81"/>
      <c r="K81"/>
      <c r="L81"/>
    </row>
    <row r="82" spans="1:12" ht="15" customHeight="1" x14ac:dyDescent="0.25">
      <c r="A82" s="6">
        <v>81</v>
      </c>
      <c r="B82" s="3" t="s">
        <v>271</v>
      </c>
      <c r="C82" s="7">
        <v>497530</v>
      </c>
      <c r="D82" s="8">
        <f t="shared" si="3"/>
        <v>3.3401615209411689E-4</v>
      </c>
      <c r="E82" s="33">
        <v>34149</v>
      </c>
      <c r="F82" s="34">
        <f t="shared" si="4"/>
        <v>7.3695296095437665E-2</v>
      </c>
      <c r="I82"/>
      <c r="J82"/>
      <c r="K82"/>
      <c r="L82"/>
    </row>
    <row r="83" spans="1:12" ht="15" customHeight="1" x14ac:dyDescent="0.25">
      <c r="A83" s="6">
        <v>82</v>
      </c>
      <c r="B83" s="3" t="s">
        <v>296</v>
      </c>
      <c r="C83" s="7">
        <v>497383</v>
      </c>
      <c r="D83" s="8">
        <f t="shared" si="3"/>
        <v>3.3391746382535354E-4</v>
      </c>
      <c r="E83" s="33">
        <v>497383</v>
      </c>
      <c r="F83" s="34" t="str">
        <f t="shared" si="4"/>
        <v/>
      </c>
      <c r="I83"/>
      <c r="J83"/>
      <c r="K83"/>
      <c r="L83"/>
    </row>
    <row r="84" spans="1:12" ht="15" customHeight="1" x14ac:dyDescent="0.25">
      <c r="A84" s="6">
        <v>83</v>
      </c>
      <c r="B84" s="3" t="s">
        <v>247</v>
      </c>
      <c r="C84" s="7">
        <v>493900</v>
      </c>
      <c r="D84" s="8">
        <f t="shared" si="3"/>
        <v>3.3157915606955228E-4</v>
      </c>
      <c r="E84" s="33">
        <v>0</v>
      </c>
      <c r="F84" s="34">
        <f t="shared" si="4"/>
        <v>0</v>
      </c>
      <c r="I84"/>
      <c r="J84"/>
      <c r="K84"/>
      <c r="L84"/>
    </row>
    <row r="85" spans="1:12" ht="15" customHeight="1" x14ac:dyDescent="0.25">
      <c r="A85" s="6">
        <v>84</v>
      </c>
      <c r="B85" s="3" t="s">
        <v>149</v>
      </c>
      <c r="C85" s="7">
        <v>485200</v>
      </c>
      <c r="D85" s="8">
        <f t="shared" si="3"/>
        <v>3.2573842179580228E-4</v>
      </c>
      <c r="E85" s="33">
        <v>0</v>
      </c>
      <c r="F85" s="34">
        <f t="shared" si="4"/>
        <v>0</v>
      </c>
      <c r="I85"/>
      <c r="J85"/>
      <c r="K85"/>
      <c r="L85"/>
    </row>
    <row r="86" spans="1:12" ht="15" customHeight="1" x14ac:dyDescent="0.25">
      <c r="A86" s="6">
        <v>85</v>
      </c>
      <c r="B86" s="3" t="s">
        <v>270</v>
      </c>
      <c r="C86" s="7">
        <v>474174</v>
      </c>
      <c r="D86" s="8">
        <f t="shared" si="3"/>
        <v>3.183361302897831E-4</v>
      </c>
      <c r="E86" s="33">
        <v>0</v>
      </c>
      <c r="F86" s="34">
        <f t="shared" si="4"/>
        <v>0</v>
      </c>
      <c r="I86"/>
      <c r="J86"/>
      <c r="K86"/>
      <c r="L86"/>
    </row>
    <row r="87" spans="1:12" ht="15" customHeight="1" x14ac:dyDescent="0.25">
      <c r="A87" s="6">
        <v>86</v>
      </c>
      <c r="B87" s="3" t="s">
        <v>173</v>
      </c>
      <c r="C87" s="7">
        <v>472382</v>
      </c>
      <c r="D87" s="8">
        <f t="shared" si="3"/>
        <v>3.1713307329914403E-4</v>
      </c>
      <c r="E87" s="33">
        <v>0</v>
      </c>
      <c r="F87" s="34">
        <f t="shared" si="4"/>
        <v>0</v>
      </c>
      <c r="I87"/>
      <c r="J87"/>
      <c r="K87"/>
      <c r="L87"/>
    </row>
    <row r="88" spans="1:12" ht="15" customHeight="1" x14ac:dyDescent="0.25">
      <c r="A88" s="6">
        <v>87</v>
      </c>
      <c r="B88" s="3" t="s">
        <v>12</v>
      </c>
      <c r="C88" s="7">
        <v>467475</v>
      </c>
      <c r="D88" s="8">
        <f t="shared" si="3"/>
        <v>3.1383876489899564E-4</v>
      </c>
      <c r="E88" s="33">
        <v>-13431</v>
      </c>
      <c r="F88" s="34">
        <f t="shared" si="4"/>
        <v>-2.7928534890394381E-2</v>
      </c>
      <c r="I88"/>
      <c r="J88"/>
      <c r="K88"/>
      <c r="L88"/>
    </row>
    <row r="89" spans="1:12" ht="15" customHeight="1" x14ac:dyDescent="0.25">
      <c r="A89" s="6">
        <v>88</v>
      </c>
      <c r="B89" s="3" t="s">
        <v>177</v>
      </c>
      <c r="C89" s="7">
        <v>467470</v>
      </c>
      <c r="D89" s="8">
        <f t="shared" si="3"/>
        <v>3.1383540815516016E-4</v>
      </c>
      <c r="E89" s="33">
        <v>61470</v>
      </c>
      <c r="F89" s="34">
        <f t="shared" si="4"/>
        <v>0.15140394088669951</v>
      </c>
      <c r="I89"/>
      <c r="J89"/>
      <c r="K89"/>
      <c r="L89"/>
    </row>
    <row r="90" spans="1:12" ht="15" customHeight="1" x14ac:dyDescent="0.25">
      <c r="A90" s="6">
        <v>89</v>
      </c>
      <c r="B90" s="3" t="s">
        <v>159</v>
      </c>
      <c r="C90" s="7">
        <v>451601</v>
      </c>
      <c r="D90" s="8">
        <f t="shared" si="3"/>
        <v>3.031817745700868E-4</v>
      </c>
      <c r="E90" s="33">
        <v>293592</v>
      </c>
      <c r="F90" s="34">
        <f t="shared" si="4"/>
        <v>1.858071375681132</v>
      </c>
      <c r="I90"/>
      <c r="J90"/>
      <c r="K90"/>
      <c r="L90"/>
    </row>
    <row r="91" spans="1:12" ht="15" customHeight="1" x14ac:dyDescent="0.25">
      <c r="A91" s="6">
        <v>90</v>
      </c>
      <c r="B91" s="3" t="s">
        <v>197</v>
      </c>
      <c r="C91" s="7">
        <v>445515</v>
      </c>
      <c r="D91" s="8">
        <f t="shared" si="3"/>
        <v>2.9909594597353023E-4</v>
      </c>
      <c r="E91" s="33">
        <v>-9693</v>
      </c>
      <c r="F91" s="34">
        <f t="shared" si="4"/>
        <v>-2.1293562503295196E-2</v>
      </c>
      <c r="I91"/>
      <c r="J91"/>
      <c r="K91"/>
      <c r="L91"/>
    </row>
    <row r="92" spans="1:12" ht="15" customHeight="1" x14ac:dyDescent="0.25">
      <c r="A92" s="6">
        <v>91</v>
      </c>
      <c r="B92" s="3" t="s">
        <v>26</v>
      </c>
      <c r="C92" s="7">
        <v>435106</v>
      </c>
      <c r="D92" s="8">
        <f t="shared" si="3"/>
        <v>2.921078766568103E-4</v>
      </c>
      <c r="E92" s="33">
        <v>-288284</v>
      </c>
      <c r="F92" s="34">
        <f t="shared" si="4"/>
        <v>-0.39851808844468406</v>
      </c>
      <c r="I92"/>
      <c r="J92"/>
      <c r="K92"/>
      <c r="L92"/>
    </row>
    <row r="93" spans="1:12" ht="15" customHeight="1" x14ac:dyDescent="0.25">
      <c r="A93" s="6">
        <v>92</v>
      </c>
      <c r="B93" s="3" t="s">
        <v>227</v>
      </c>
      <c r="C93" s="7">
        <v>416824</v>
      </c>
      <c r="D93" s="8">
        <f t="shared" si="3"/>
        <v>2.798342784967302E-4</v>
      </c>
      <c r="E93" s="33">
        <v>-54024</v>
      </c>
      <c r="F93" s="34">
        <f t="shared" si="4"/>
        <v>-0.11473766480902542</v>
      </c>
      <c r="I93"/>
      <c r="J93"/>
      <c r="K93"/>
      <c r="L93"/>
    </row>
    <row r="94" spans="1:12" ht="15" customHeight="1" x14ac:dyDescent="0.25">
      <c r="A94" s="6">
        <v>93</v>
      </c>
      <c r="B94" s="3" t="s">
        <v>217</v>
      </c>
      <c r="C94" s="7">
        <v>413121</v>
      </c>
      <c r="D94" s="8">
        <f t="shared" si="3"/>
        <v>2.7734827401216746E-4</v>
      </c>
      <c r="E94" s="33">
        <v>-34801</v>
      </c>
      <c r="F94" s="34">
        <f t="shared" si="4"/>
        <v>-7.7694330709364573E-2</v>
      </c>
      <c r="I94"/>
      <c r="J94"/>
      <c r="K94"/>
      <c r="L94"/>
    </row>
    <row r="95" spans="1:12" ht="15" customHeight="1" x14ac:dyDescent="0.25">
      <c r="A95" s="6">
        <v>94</v>
      </c>
      <c r="B95" s="3" t="s">
        <v>178</v>
      </c>
      <c r="C95" s="7">
        <v>409675</v>
      </c>
      <c r="D95" s="8">
        <f t="shared" si="3"/>
        <v>2.7503480616074879E-4</v>
      </c>
      <c r="E95" s="33">
        <v>0</v>
      </c>
      <c r="F95" s="34">
        <f t="shared" si="4"/>
        <v>0</v>
      </c>
      <c r="I95"/>
      <c r="J95"/>
      <c r="K95"/>
      <c r="L95"/>
    </row>
    <row r="96" spans="1:12" ht="15" customHeight="1" x14ac:dyDescent="0.25">
      <c r="A96" s="6">
        <v>95</v>
      </c>
      <c r="B96" s="3" t="s">
        <v>275</v>
      </c>
      <c r="C96" s="7">
        <v>404893</v>
      </c>
      <c r="D96" s="8">
        <f t="shared" si="3"/>
        <v>2.7182441635648758E-4</v>
      </c>
      <c r="E96" s="33">
        <v>195189</v>
      </c>
      <c r="F96" s="34">
        <f t="shared" si="4"/>
        <v>0.9307833899210316</v>
      </c>
      <c r="I96"/>
      <c r="J96"/>
      <c r="K96"/>
      <c r="L96"/>
    </row>
    <row r="97" spans="1:12" ht="15" customHeight="1" x14ac:dyDescent="0.25">
      <c r="A97" s="6">
        <v>96</v>
      </c>
      <c r="B97" s="3" t="s">
        <v>137</v>
      </c>
      <c r="C97" s="7">
        <v>398358</v>
      </c>
      <c r="D97" s="8">
        <f t="shared" si="3"/>
        <v>2.6743715216350416E-4</v>
      </c>
      <c r="E97" s="33">
        <v>0</v>
      </c>
      <c r="F97" s="34">
        <f t="shared" si="4"/>
        <v>0</v>
      </c>
      <c r="I97"/>
      <c r="J97"/>
      <c r="K97"/>
      <c r="L97"/>
    </row>
    <row r="98" spans="1:12" ht="15" customHeight="1" x14ac:dyDescent="0.25">
      <c r="A98" s="6">
        <v>97</v>
      </c>
      <c r="B98" s="3" t="s">
        <v>276</v>
      </c>
      <c r="C98" s="7">
        <v>387503</v>
      </c>
      <c r="D98" s="8">
        <f t="shared" si="3"/>
        <v>2.6014966129665865E-4</v>
      </c>
      <c r="E98" s="33">
        <v>211553</v>
      </c>
      <c r="F98" s="34">
        <f t="shared" si="4"/>
        <v>1.2023472577436771</v>
      </c>
      <c r="I98"/>
      <c r="J98"/>
      <c r="K98"/>
      <c r="L98"/>
    </row>
    <row r="99" spans="1:12" ht="15" customHeight="1" x14ac:dyDescent="0.25">
      <c r="A99" s="6">
        <v>98</v>
      </c>
      <c r="B99" s="3" t="s">
        <v>89</v>
      </c>
      <c r="C99" s="7">
        <v>370000</v>
      </c>
      <c r="D99" s="8">
        <f t="shared" si="3"/>
        <v>2.4839904382614769E-4</v>
      </c>
      <c r="E99" s="33">
        <v>-30000</v>
      </c>
      <c r="F99" s="34">
        <f t="shared" si="4"/>
        <v>-7.4999999999999997E-2</v>
      </c>
      <c r="I99"/>
      <c r="J99"/>
      <c r="K99"/>
      <c r="L99"/>
    </row>
    <row r="100" spans="1:12" ht="15" customHeight="1" x14ac:dyDescent="0.25">
      <c r="A100" s="6">
        <v>99</v>
      </c>
      <c r="B100" s="3" t="s">
        <v>297</v>
      </c>
      <c r="C100" s="7">
        <v>357000</v>
      </c>
      <c r="D100" s="8">
        <f t="shared" si="3"/>
        <v>2.3967150985387763E-4</v>
      </c>
      <c r="E100" s="33">
        <v>357000</v>
      </c>
      <c r="F100" s="34" t="str">
        <f t="shared" si="4"/>
        <v/>
      </c>
      <c r="I100"/>
      <c r="J100"/>
      <c r="K100"/>
      <c r="L100"/>
    </row>
    <row r="101" spans="1:12" ht="15" customHeight="1" x14ac:dyDescent="0.25">
      <c r="A101" s="6">
        <v>100</v>
      </c>
      <c r="B101" s="3" t="s">
        <v>33</v>
      </c>
      <c r="C101" s="7">
        <v>356635</v>
      </c>
      <c r="D101" s="8">
        <f t="shared" si="3"/>
        <v>2.3942646755388696E-4</v>
      </c>
      <c r="E101" s="33">
        <v>0</v>
      </c>
      <c r="F101" s="34">
        <f t="shared" si="4"/>
        <v>0</v>
      </c>
      <c r="I101"/>
      <c r="J101"/>
      <c r="K101"/>
      <c r="L101"/>
    </row>
    <row r="102" spans="1:12" ht="15" customHeight="1" x14ac:dyDescent="0.25">
      <c r="A102" s="6">
        <v>101</v>
      </c>
      <c r="B102" s="3" t="s">
        <v>248</v>
      </c>
      <c r="C102" s="7">
        <v>350000</v>
      </c>
      <c r="D102" s="8">
        <f t="shared" si="3"/>
        <v>2.3497206848419375E-4</v>
      </c>
      <c r="E102" s="33">
        <v>0</v>
      </c>
      <c r="F102" s="34">
        <f t="shared" si="4"/>
        <v>0</v>
      </c>
      <c r="I102"/>
      <c r="J102"/>
      <c r="K102"/>
      <c r="L102"/>
    </row>
    <row r="103" spans="1:12" ht="15" customHeight="1" x14ac:dyDescent="0.25">
      <c r="A103" s="6">
        <v>102</v>
      </c>
      <c r="B103" s="3" t="s">
        <v>174</v>
      </c>
      <c r="C103" s="7">
        <v>346844</v>
      </c>
      <c r="D103" s="8">
        <f t="shared" si="3"/>
        <v>2.3285329177523341E-4</v>
      </c>
      <c r="E103" s="33">
        <v>51844</v>
      </c>
      <c r="F103" s="34">
        <f t="shared" si="4"/>
        <v>0.17574237288135594</v>
      </c>
      <c r="I103"/>
      <c r="J103"/>
      <c r="K103"/>
      <c r="L103"/>
    </row>
    <row r="104" spans="1:12" ht="15" customHeight="1" x14ac:dyDescent="0.25">
      <c r="A104" s="6">
        <v>103</v>
      </c>
      <c r="B104" s="3" t="s">
        <v>290</v>
      </c>
      <c r="C104" s="7">
        <v>346375</v>
      </c>
      <c r="D104" s="8">
        <f t="shared" si="3"/>
        <v>2.3253842920346459E-4</v>
      </c>
      <c r="E104" s="33">
        <v>346375</v>
      </c>
      <c r="F104" s="34" t="str">
        <f t="shared" si="4"/>
        <v/>
      </c>
      <c r="I104"/>
      <c r="J104"/>
      <c r="K104"/>
      <c r="L104"/>
    </row>
    <row r="105" spans="1:12" ht="15" customHeight="1" x14ac:dyDescent="0.25">
      <c r="A105" s="6">
        <v>104</v>
      </c>
      <c r="B105" s="3" t="s">
        <v>274</v>
      </c>
      <c r="C105" s="7">
        <v>341159</v>
      </c>
      <c r="D105" s="8">
        <f t="shared" si="3"/>
        <v>2.2903667403428301E-4</v>
      </c>
      <c r="E105" s="33">
        <v>0</v>
      </c>
      <c r="F105" s="34">
        <f t="shared" si="4"/>
        <v>0</v>
      </c>
      <c r="I105"/>
      <c r="J105"/>
      <c r="K105"/>
      <c r="L105"/>
    </row>
    <row r="106" spans="1:12" ht="15" customHeight="1" x14ac:dyDescent="0.25">
      <c r="A106" s="6">
        <v>105</v>
      </c>
      <c r="B106" s="3" t="s">
        <v>249</v>
      </c>
      <c r="C106" s="7">
        <v>334219</v>
      </c>
      <c r="D106" s="8">
        <f t="shared" si="3"/>
        <v>2.2437751359062499E-4</v>
      </c>
      <c r="E106" s="33">
        <v>0</v>
      </c>
      <c r="F106" s="34">
        <f t="shared" si="4"/>
        <v>0</v>
      </c>
      <c r="I106"/>
      <c r="J106"/>
      <c r="K106"/>
      <c r="L106"/>
    </row>
    <row r="107" spans="1:12" ht="15" customHeight="1" x14ac:dyDescent="0.25">
      <c r="A107" s="6">
        <v>106</v>
      </c>
      <c r="B107" s="3" t="s">
        <v>218</v>
      </c>
      <c r="C107" s="7">
        <v>328744</v>
      </c>
      <c r="D107" s="8">
        <f t="shared" si="3"/>
        <v>2.2070187909076512E-4</v>
      </c>
      <c r="E107" s="33">
        <v>19436</v>
      </c>
      <c r="F107" s="34">
        <f t="shared" si="4"/>
        <v>6.2837042688840897E-2</v>
      </c>
      <c r="I107"/>
      <c r="J107"/>
      <c r="K107"/>
      <c r="L107"/>
    </row>
    <row r="108" spans="1:12" ht="15" customHeight="1" x14ac:dyDescent="0.25">
      <c r="A108" s="6">
        <v>107</v>
      </c>
      <c r="B108" s="3" t="s">
        <v>272</v>
      </c>
      <c r="C108" s="7">
        <v>314370</v>
      </c>
      <c r="D108" s="8">
        <f t="shared" si="3"/>
        <v>2.1105191191250281E-4</v>
      </c>
      <c r="E108" s="33">
        <v>-49350</v>
      </c>
      <c r="F108" s="34">
        <f t="shared" si="4"/>
        <v>-0.13568129330254042</v>
      </c>
      <c r="I108"/>
      <c r="J108"/>
      <c r="K108"/>
      <c r="L108"/>
    </row>
    <row r="109" spans="1:12" ht="15" customHeight="1" x14ac:dyDescent="0.25">
      <c r="A109" s="6">
        <v>108</v>
      </c>
      <c r="B109" s="3" t="s">
        <v>207</v>
      </c>
      <c r="C109" s="7">
        <v>309659</v>
      </c>
      <c r="D109" s="8">
        <f t="shared" si="3"/>
        <v>2.0788918787070557E-4</v>
      </c>
      <c r="E109" s="33">
        <v>-49444</v>
      </c>
      <c r="F109" s="34">
        <f t="shared" si="4"/>
        <v>-0.13768751583807431</v>
      </c>
      <c r="I109"/>
      <c r="J109"/>
      <c r="K109"/>
      <c r="L109"/>
    </row>
    <row r="110" spans="1:12" ht="15" customHeight="1" x14ac:dyDescent="0.25">
      <c r="A110" s="6">
        <v>109</v>
      </c>
      <c r="B110" s="3" t="s">
        <v>202</v>
      </c>
      <c r="C110" s="7">
        <v>286728</v>
      </c>
      <c r="D110" s="8">
        <f t="shared" si="3"/>
        <v>1.9249448929238829E-4</v>
      </c>
      <c r="E110" s="33">
        <v>137205</v>
      </c>
      <c r="F110" s="34">
        <f t="shared" si="4"/>
        <v>0.91761802532051928</v>
      </c>
      <c r="I110"/>
      <c r="J110"/>
      <c r="K110"/>
      <c r="L110"/>
    </row>
    <row r="111" spans="1:12" ht="15" customHeight="1" x14ac:dyDescent="0.25">
      <c r="A111" s="6">
        <v>110</v>
      </c>
      <c r="B111" s="3" t="s">
        <v>129</v>
      </c>
      <c r="C111" s="7">
        <v>286131</v>
      </c>
      <c r="D111" s="8">
        <f t="shared" si="3"/>
        <v>1.9209369407843097E-4</v>
      </c>
      <c r="E111" s="33">
        <v>95513</v>
      </c>
      <c r="F111" s="34">
        <f t="shared" si="4"/>
        <v>0.50107020323369256</v>
      </c>
      <c r="I111"/>
      <c r="J111"/>
      <c r="K111"/>
      <c r="L111"/>
    </row>
    <row r="112" spans="1:12" ht="15" customHeight="1" x14ac:dyDescent="0.25">
      <c r="A112" s="6">
        <v>111</v>
      </c>
      <c r="B112" s="3" t="s">
        <v>252</v>
      </c>
      <c r="C112" s="7">
        <v>274963</v>
      </c>
      <c r="D112" s="8">
        <f t="shared" si="3"/>
        <v>1.845960710474839E-4</v>
      </c>
      <c r="E112" s="33">
        <v>113407</v>
      </c>
      <c r="F112" s="34">
        <f t="shared" si="4"/>
        <v>0.70196711976033077</v>
      </c>
      <c r="I112"/>
      <c r="J112"/>
      <c r="K112"/>
      <c r="L112"/>
    </row>
    <row r="113" spans="1:12" ht="15" customHeight="1" x14ac:dyDescent="0.25">
      <c r="A113" s="6">
        <v>112</v>
      </c>
      <c r="B113" s="3" t="s">
        <v>219</v>
      </c>
      <c r="C113" s="7">
        <v>271033</v>
      </c>
      <c r="D113" s="8">
        <f t="shared" si="3"/>
        <v>1.8195767039278995E-4</v>
      </c>
      <c r="E113" s="33">
        <v>85998</v>
      </c>
      <c r="F113" s="34">
        <f t="shared" si="4"/>
        <v>0.46476612532764072</v>
      </c>
      <c r="I113"/>
      <c r="J113"/>
      <c r="K113"/>
      <c r="L113"/>
    </row>
    <row r="114" spans="1:12" ht="15" customHeight="1" x14ac:dyDescent="0.25">
      <c r="A114" s="6">
        <v>113</v>
      </c>
      <c r="B114" s="3" t="s">
        <v>236</v>
      </c>
      <c r="C114" s="7">
        <v>263947</v>
      </c>
      <c r="D114" s="8">
        <f t="shared" si="3"/>
        <v>1.7720049302913566E-4</v>
      </c>
      <c r="E114" s="33">
        <v>104280</v>
      </c>
      <c r="F114" s="34">
        <f t="shared" si="4"/>
        <v>0.65310928369669374</v>
      </c>
      <c r="I114"/>
      <c r="J114"/>
      <c r="K114"/>
      <c r="L114"/>
    </row>
    <row r="115" spans="1:12" ht="15" customHeight="1" x14ac:dyDescent="0.25">
      <c r="A115" s="6">
        <v>114</v>
      </c>
      <c r="B115" s="3" t="s">
        <v>301</v>
      </c>
      <c r="C115" s="7">
        <v>260000</v>
      </c>
      <c r="D115" s="8">
        <f t="shared" si="3"/>
        <v>1.7455067944540108E-4</v>
      </c>
      <c r="E115" s="33">
        <v>260000</v>
      </c>
      <c r="F115" s="34" t="str">
        <f t="shared" si="4"/>
        <v/>
      </c>
      <c r="I115"/>
      <c r="J115"/>
      <c r="K115"/>
      <c r="L115"/>
    </row>
    <row r="116" spans="1:12" ht="15" customHeight="1" x14ac:dyDescent="0.25">
      <c r="A116" s="6">
        <v>115</v>
      </c>
      <c r="B116" s="3" t="s">
        <v>91</v>
      </c>
      <c r="C116" s="7">
        <v>251365.99999999997</v>
      </c>
      <c r="D116" s="8">
        <f t="shared" si="3"/>
        <v>1.6875425419027955E-4</v>
      </c>
      <c r="E116" s="33">
        <v>0</v>
      </c>
      <c r="F116" s="34">
        <f t="shared" si="4"/>
        <v>0</v>
      </c>
      <c r="I116"/>
      <c r="J116"/>
      <c r="K116"/>
      <c r="L116"/>
    </row>
    <row r="117" spans="1:12" ht="15" customHeight="1" x14ac:dyDescent="0.25">
      <c r="A117" s="6">
        <v>116</v>
      </c>
      <c r="B117" s="3" t="s">
        <v>25</v>
      </c>
      <c r="C117" s="7">
        <v>250000</v>
      </c>
      <c r="D117" s="8">
        <f t="shared" si="3"/>
        <v>1.6783719177442411E-4</v>
      </c>
      <c r="E117" s="33">
        <v>-15000</v>
      </c>
      <c r="F117" s="34">
        <f t="shared" si="4"/>
        <v>-5.6603773584905662E-2</v>
      </c>
      <c r="I117"/>
      <c r="J117"/>
      <c r="K117"/>
      <c r="L117"/>
    </row>
    <row r="118" spans="1:12" ht="15" customHeight="1" x14ac:dyDescent="0.25">
      <c r="A118" s="6">
        <v>117</v>
      </c>
      <c r="B118" s="3" t="s">
        <v>239</v>
      </c>
      <c r="C118" s="7">
        <v>247801</v>
      </c>
      <c r="D118" s="8">
        <f t="shared" si="3"/>
        <v>1.6636089583557627E-4</v>
      </c>
      <c r="E118" s="33">
        <v>-77467</v>
      </c>
      <c r="F118" s="34">
        <f t="shared" si="4"/>
        <v>-0.23816360662592079</v>
      </c>
      <c r="I118"/>
      <c r="J118"/>
      <c r="K118"/>
      <c r="L118"/>
    </row>
    <row r="119" spans="1:12" ht="15" customHeight="1" x14ac:dyDescent="0.25">
      <c r="A119" s="6">
        <v>118</v>
      </c>
      <c r="B119" s="3" t="s">
        <v>282</v>
      </c>
      <c r="C119" s="7">
        <v>247646</v>
      </c>
      <c r="D119" s="8">
        <f t="shared" si="3"/>
        <v>1.6625683677667612E-4</v>
      </c>
      <c r="E119" s="33">
        <v>201278</v>
      </c>
      <c r="F119" s="34">
        <f t="shared" si="4"/>
        <v>4.3408816425120769</v>
      </c>
      <c r="I119"/>
      <c r="J119"/>
      <c r="K119"/>
      <c r="L119"/>
    </row>
    <row r="120" spans="1:12" ht="15" customHeight="1" x14ac:dyDescent="0.25">
      <c r="A120" s="6">
        <v>119</v>
      </c>
      <c r="B120" s="3" t="s">
        <v>181</v>
      </c>
      <c r="C120" s="7">
        <v>244000</v>
      </c>
      <c r="D120" s="8">
        <f t="shared" si="3"/>
        <v>1.6380909917183793E-4</v>
      </c>
      <c r="E120" s="33">
        <v>-10000</v>
      </c>
      <c r="F120" s="34">
        <f t="shared" si="4"/>
        <v>-3.937007874015748E-2</v>
      </c>
      <c r="I120"/>
      <c r="J120"/>
      <c r="K120"/>
      <c r="L120"/>
    </row>
    <row r="121" spans="1:12" ht="15" customHeight="1" x14ac:dyDescent="0.25">
      <c r="A121" s="6">
        <v>120</v>
      </c>
      <c r="B121" s="3" t="s">
        <v>250</v>
      </c>
      <c r="C121" s="7">
        <v>240000</v>
      </c>
      <c r="D121" s="8">
        <f t="shared" si="3"/>
        <v>1.6112370410344715E-4</v>
      </c>
      <c r="E121" s="33">
        <v>40000</v>
      </c>
      <c r="F121" s="34">
        <f t="shared" si="4"/>
        <v>0.2</v>
      </c>
      <c r="I121"/>
      <c r="J121"/>
      <c r="K121"/>
      <c r="L121"/>
    </row>
    <row r="122" spans="1:12" ht="15" customHeight="1" x14ac:dyDescent="0.25">
      <c r="A122" s="6">
        <v>121</v>
      </c>
      <c r="B122" s="3" t="s">
        <v>161</v>
      </c>
      <c r="C122" s="7">
        <v>239548</v>
      </c>
      <c r="D122" s="8">
        <f t="shared" si="3"/>
        <v>1.6082025446071898E-4</v>
      </c>
      <c r="E122" s="33">
        <v>43948</v>
      </c>
      <c r="F122" s="34">
        <f t="shared" si="4"/>
        <v>0.22468302658486708</v>
      </c>
      <c r="I122"/>
      <c r="J122"/>
      <c r="K122"/>
      <c r="L122"/>
    </row>
    <row r="123" spans="1:12" ht="15" customHeight="1" x14ac:dyDescent="0.25">
      <c r="A123" s="6">
        <v>122</v>
      </c>
      <c r="B123" s="3" t="s">
        <v>228</v>
      </c>
      <c r="C123" s="7">
        <v>235069</v>
      </c>
      <c r="D123" s="8">
        <f t="shared" si="3"/>
        <v>1.578132833328884E-4</v>
      </c>
      <c r="E123" s="33">
        <v>13507</v>
      </c>
      <c r="F123" s="34">
        <f t="shared" si="4"/>
        <v>6.0962619943853186E-2</v>
      </c>
      <c r="I123"/>
      <c r="J123"/>
      <c r="K123"/>
      <c r="L123"/>
    </row>
    <row r="124" spans="1:12" ht="15" customHeight="1" x14ac:dyDescent="0.25">
      <c r="A124" s="6">
        <v>123</v>
      </c>
      <c r="B124" s="3" t="s">
        <v>251</v>
      </c>
      <c r="C124" s="7">
        <v>233511</v>
      </c>
      <c r="D124" s="8">
        <f t="shared" si="3"/>
        <v>1.5676732195375018E-4</v>
      </c>
      <c r="E124" s="33">
        <v>35424</v>
      </c>
      <c r="F124" s="34">
        <f t="shared" si="4"/>
        <v>0.17883051386511986</v>
      </c>
      <c r="I124"/>
      <c r="J124"/>
      <c r="K124"/>
      <c r="L124"/>
    </row>
    <row r="125" spans="1:12" ht="15" customHeight="1" x14ac:dyDescent="0.25">
      <c r="A125" s="6">
        <v>124</v>
      </c>
      <c r="B125" s="3" t="s">
        <v>221</v>
      </c>
      <c r="C125" s="7">
        <v>232352</v>
      </c>
      <c r="D125" s="8">
        <f t="shared" si="3"/>
        <v>1.5598922873268396E-4</v>
      </c>
      <c r="E125" s="33">
        <v>0</v>
      </c>
      <c r="F125" s="34">
        <f t="shared" si="4"/>
        <v>0</v>
      </c>
      <c r="I125"/>
      <c r="J125"/>
      <c r="K125"/>
      <c r="L125"/>
    </row>
    <row r="126" spans="1:12" ht="15" customHeight="1" x14ac:dyDescent="0.25">
      <c r="A126" s="6">
        <v>125</v>
      </c>
      <c r="B126" s="3" t="s">
        <v>34</v>
      </c>
      <c r="C126" s="7">
        <v>215662</v>
      </c>
      <c r="D126" s="8">
        <f t="shared" si="3"/>
        <v>1.447844178098234E-4</v>
      </c>
      <c r="E126" s="33">
        <v>-300453</v>
      </c>
      <c r="F126" s="34">
        <f t="shared" si="4"/>
        <v>-0.58214351452680124</v>
      </c>
      <c r="I126"/>
      <c r="J126"/>
      <c r="K126"/>
      <c r="L126"/>
    </row>
    <row r="127" spans="1:12" ht="15" customHeight="1" x14ac:dyDescent="0.25">
      <c r="A127" s="6">
        <v>126</v>
      </c>
      <c r="B127" s="3" t="s">
        <v>220</v>
      </c>
      <c r="C127" s="7">
        <v>212500</v>
      </c>
      <c r="D127" s="8">
        <f t="shared" si="3"/>
        <v>1.4266161300826048E-4</v>
      </c>
      <c r="E127" s="33">
        <v>30000</v>
      </c>
      <c r="F127" s="34">
        <f t="shared" si="4"/>
        <v>0.16438356164383561</v>
      </c>
      <c r="I127"/>
      <c r="J127"/>
      <c r="K127"/>
      <c r="L127"/>
    </row>
    <row r="128" spans="1:12" ht="15" customHeight="1" x14ac:dyDescent="0.25">
      <c r="A128" s="6">
        <v>127</v>
      </c>
      <c r="B128" s="3" t="s">
        <v>115</v>
      </c>
      <c r="C128" s="7">
        <v>211561</v>
      </c>
      <c r="D128" s="8">
        <f t="shared" ref="D128:D198" si="5">+C128/$H$1</f>
        <v>1.4203121651595575E-4</v>
      </c>
      <c r="E128" s="33">
        <v>6289</v>
      </c>
      <c r="F128" s="34">
        <f t="shared" si="4"/>
        <v>3.0637398183873104E-2</v>
      </c>
      <c r="I128"/>
      <c r="J128"/>
      <c r="K128"/>
      <c r="L128"/>
    </row>
    <row r="129" spans="1:12" ht="15" customHeight="1" x14ac:dyDescent="0.25">
      <c r="A129" s="6">
        <v>128</v>
      </c>
      <c r="B129" s="3" t="s">
        <v>229</v>
      </c>
      <c r="C129" s="7">
        <v>210510</v>
      </c>
      <c r="D129" s="8">
        <f t="shared" si="5"/>
        <v>1.4132562896173608E-4</v>
      </c>
      <c r="E129" s="33">
        <v>72813</v>
      </c>
      <c r="F129" s="34">
        <f t="shared" si="4"/>
        <v>0.52879147693849538</v>
      </c>
      <c r="I129"/>
      <c r="J129"/>
      <c r="K129"/>
      <c r="L129"/>
    </row>
    <row r="130" spans="1:12" ht="15" customHeight="1" x14ac:dyDescent="0.25">
      <c r="A130" s="6">
        <v>129</v>
      </c>
      <c r="B130" s="3" t="s">
        <v>253</v>
      </c>
      <c r="C130" s="7">
        <v>207950</v>
      </c>
      <c r="D130" s="8">
        <f t="shared" si="5"/>
        <v>1.3960697611796596E-4</v>
      </c>
      <c r="E130" s="33">
        <v>51170</v>
      </c>
      <c r="F130" s="34">
        <f t="shared" si="4"/>
        <v>0.32638091593315471</v>
      </c>
      <c r="I130"/>
      <c r="J130"/>
      <c r="K130"/>
      <c r="L130"/>
    </row>
    <row r="131" spans="1:12" ht="15" customHeight="1" x14ac:dyDescent="0.25">
      <c r="A131" s="6">
        <v>130</v>
      </c>
      <c r="B131" s="3" t="s">
        <v>201</v>
      </c>
      <c r="C131" s="7">
        <v>200000</v>
      </c>
      <c r="D131" s="8">
        <f t="shared" si="5"/>
        <v>1.3426975341953928E-4</v>
      </c>
      <c r="E131" s="33">
        <v>0</v>
      </c>
      <c r="F131" s="34">
        <f t="shared" ref="F131:F194" si="6">+IF(ISERR(E131/(C131-E131)),"",E131/(C131-E131))</f>
        <v>0</v>
      </c>
      <c r="I131"/>
      <c r="J131"/>
      <c r="K131"/>
      <c r="L131"/>
    </row>
    <row r="132" spans="1:12" ht="15" customHeight="1" x14ac:dyDescent="0.25">
      <c r="A132" s="6">
        <v>131</v>
      </c>
      <c r="B132" s="3" t="s">
        <v>157</v>
      </c>
      <c r="C132" s="7">
        <v>198884</v>
      </c>
      <c r="D132" s="8">
        <f t="shared" si="5"/>
        <v>1.3352052819545825E-4</v>
      </c>
      <c r="E132" s="33">
        <v>0</v>
      </c>
      <c r="F132" s="34">
        <f t="shared" si="6"/>
        <v>0</v>
      </c>
      <c r="I132"/>
      <c r="J132"/>
      <c r="K132"/>
      <c r="L132"/>
    </row>
    <row r="133" spans="1:12" ht="15" customHeight="1" x14ac:dyDescent="0.25">
      <c r="A133" s="6">
        <v>132</v>
      </c>
      <c r="B133" s="3" t="s">
        <v>143</v>
      </c>
      <c r="C133" s="7">
        <v>198342</v>
      </c>
      <c r="D133" s="8">
        <f t="shared" si="5"/>
        <v>1.331566571636913E-4</v>
      </c>
      <c r="E133" s="33">
        <v>108655</v>
      </c>
      <c r="F133" s="34">
        <f t="shared" si="6"/>
        <v>1.2114910745147012</v>
      </c>
      <c r="I133"/>
      <c r="J133"/>
      <c r="K133"/>
      <c r="L133"/>
    </row>
    <row r="134" spans="1:12" ht="15" customHeight="1" x14ac:dyDescent="0.25">
      <c r="A134" s="6">
        <v>133</v>
      </c>
      <c r="B134" s="3" t="s">
        <v>298</v>
      </c>
      <c r="C134" s="7">
        <v>186900</v>
      </c>
      <c r="D134" s="8">
        <f t="shared" si="5"/>
        <v>1.2547508457055946E-4</v>
      </c>
      <c r="E134" s="33">
        <v>186900</v>
      </c>
      <c r="F134" s="34" t="str">
        <f t="shared" si="6"/>
        <v/>
      </c>
      <c r="I134"/>
      <c r="J134"/>
      <c r="K134"/>
      <c r="L134"/>
    </row>
    <row r="135" spans="1:12" ht="15" customHeight="1" x14ac:dyDescent="0.25">
      <c r="A135" s="6">
        <v>134</v>
      </c>
      <c r="B135" s="3" t="s">
        <v>31</v>
      </c>
      <c r="C135" s="7">
        <v>185334</v>
      </c>
      <c r="D135" s="8">
        <f t="shared" si="5"/>
        <v>1.2442375240128448E-4</v>
      </c>
      <c r="E135" s="33">
        <v>-5088</v>
      </c>
      <c r="F135" s="34">
        <f t="shared" si="6"/>
        <v>-2.6719601726691244E-2</v>
      </c>
      <c r="I135"/>
      <c r="J135"/>
      <c r="K135"/>
      <c r="L135"/>
    </row>
    <row r="136" spans="1:12" ht="15" customHeight="1" x14ac:dyDescent="0.25">
      <c r="A136" s="6">
        <v>135</v>
      </c>
      <c r="B136" s="3" t="s">
        <v>164</v>
      </c>
      <c r="C136" s="7">
        <v>179706</v>
      </c>
      <c r="D136" s="8">
        <f t="shared" si="5"/>
        <v>1.2064540154005863E-4</v>
      </c>
      <c r="E136" s="33">
        <v>0</v>
      </c>
      <c r="F136" s="34">
        <f t="shared" si="6"/>
        <v>0</v>
      </c>
      <c r="I136"/>
      <c r="J136"/>
      <c r="K136"/>
      <c r="L136"/>
    </row>
    <row r="137" spans="1:12" ht="15" customHeight="1" x14ac:dyDescent="0.25">
      <c r="A137" s="6">
        <v>136</v>
      </c>
      <c r="B137" s="3" t="s">
        <v>200</v>
      </c>
      <c r="C137" s="7">
        <v>171000</v>
      </c>
      <c r="D137" s="8">
        <f t="shared" si="5"/>
        <v>1.1480063917370608E-4</v>
      </c>
      <c r="E137" s="33">
        <v>0</v>
      </c>
      <c r="F137" s="34">
        <f t="shared" si="6"/>
        <v>0</v>
      </c>
      <c r="I137"/>
      <c r="J137"/>
      <c r="K137"/>
      <c r="L137"/>
    </row>
    <row r="138" spans="1:12" ht="15" customHeight="1" x14ac:dyDescent="0.25">
      <c r="A138" s="6">
        <v>137</v>
      </c>
      <c r="B138" s="3" t="s">
        <v>210</v>
      </c>
      <c r="C138" s="7">
        <v>161600</v>
      </c>
      <c r="D138" s="8">
        <f t="shared" si="5"/>
        <v>1.0848996076298773E-4</v>
      </c>
      <c r="E138" s="33">
        <v>0</v>
      </c>
      <c r="F138" s="34">
        <f t="shared" si="6"/>
        <v>0</v>
      </c>
      <c r="I138"/>
      <c r="J138"/>
      <c r="K138"/>
      <c r="L138"/>
    </row>
    <row r="139" spans="1:12" ht="15" customHeight="1" x14ac:dyDescent="0.25">
      <c r="A139" s="6">
        <v>138</v>
      </c>
      <c r="B139" s="3" t="s">
        <v>291</v>
      </c>
      <c r="C139" s="7">
        <v>150000</v>
      </c>
      <c r="D139" s="8">
        <f t="shared" si="5"/>
        <v>1.0070231506465446E-4</v>
      </c>
      <c r="E139" s="33">
        <v>150000</v>
      </c>
      <c r="F139" s="34" t="str">
        <f t="shared" si="6"/>
        <v/>
      </c>
      <c r="I139"/>
      <c r="J139"/>
      <c r="K139"/>
      <c r="L139"/>
    </row>
    <row r="140" spans="1:12" ht="15" customHeight="1" x14ac:dyDescent="0.25">
      <c r="A140" s="6">
        <v>139</v>
      </c>
      <c r="B140" s="3" t="s">
        <v>24</v>
      </c>
      <c r="C140" s="7">
        <v>144420</v>
      </c>
      <c r="D140" s="8">
        <f t="shared" si="5"/>
        <v>9.695618894424931E-5</v>
      </c>
      <c r="E140" s="33">
        <v>144420</v>
      </c>
      <c r="F140" s="34" t="str">
        <f t="shared" si="6"/>
        <v/>
      </c>
      <c r="I140"/>
      <c r="J140"/>
      <c r="K140"/>
      <c r="L140"/>
    </row>
    <row r="141" spans="1:12" ht="15" customHeight="1" x14ac:dyDescent="0.25">
      <c r="A141" s="6">
        <v>140</v>
      </c>
      <c r="B141" s="3" t="s">
        <v>254</v>
      </c>
      <c r="C141" s="7">
        <v>142524</v>
      </c>
      <c r="D141" s="8">
        <f t="shared" si="5"/>
        <v>9.5683311681832089E-5</v>
      </c>
      <c r="E141" s="33">
        <v>0</v>
      </c>
      <c r="F141" s="34">
        <f t="shared" si="6"/>
        <v>0</v>
      </c>
      <c r="I141"/>
      <c r="J141"/>
      <c r="K141"/>
      <c r="L141"/>
    </row>
    <row r="142" spans="1:12" ht="15" customHeight="1" x14ac:dyDescent="0.25">
      <c r="A142" s="6">
        <v>141</v>
      </c>
      <c r="B142" s="3" t="s">
        <v>277</v>
      </c>
      <c r="C142" s="7">
        <v>136434</v>
      </c>
      <c r="D142" s="8">
        <f t="shared" si="5"/>
        <v>9.1594797690207105E-5</v>
      </c>
      <c r="E142" s="33">
        <v>0</v>
      </c>
      <c r="F142" s="34">
        <f t="shared" si="6"/>
        <v>0</v>
      </c>
      <c r="I142"/>
      <c r="J142"/>
      <c r="K142"/>
      <c r="L142"/>
    </row>
    <row r="143" spans="1:12" ht="15" customHeight="1" x14ac:dyDescent="0.25">
      <c r="A143" s="6">
        <v>142</v>
      </c>
      <c r="B143" s="3" t="s">
        <v>190</v>
      </c>
      <c r="C143" s="7">
        <v>136434</v>
      </c>
      <c r="D143" s="8">
        <f t="shared" si="5"/>
        <v>9.1594797690207105E-5</v>
      </c>
      <c r="E143" s="33">
        <v>0</v>
      </c>
      <c r="F143" s="34">
        <f t="shared" si="6"/>
        <v>0</v>
      </c>
      <c r="I143"/>
      <c r="J143"/>
      <c r="K143"/>
      <c r="L143"/>
    </row>
    <row r="144" spans="1:12" ht="15" customHeight="1" x14ac:dyDescent="0.25">
      <c r="A144" s="6">
        <v>143</v>
      </c>
      <c r="B144" s="3" t="s">
        <v>285</v>
      </c>
      <c r="C144" s="7">
        <v>135000</v>
      </c>
      <c r="D144" s="8">
        <f t="shared" si="5"/>
        <v>9.0632083558189009E-5</v>
      </c>
      <c r="E144" s="33">
        <v>135000</v>
      </c>
      <c r="F144" s="34" t="str">
        <f t="shared" si="6"/>
        <v/>
      </c>
      <c r="I144"/>
      <c r="J144"/>
      <c r="K144"/>
      <c r="L144"/>
    </row>
    <row r="145" spans="1:12" ht="15" customHeight="1" x14ac:dyDescent="0.25">
      <c r="A145" s="6">
        <v>144</v>
      </c>
      <c r="B145" s="3" t="s">
        <v>199</v>
      </c>
      <c r="C145" s="7">
        <v>133110</v>
      </c>
      <c r="D145" s="8">
        <f t="shared" si="5"/>
        <v>8.9363234388374369E-5</v>
      </c>
      <c r="E145" s="33">
        <v>-1953116</v>
      </c>
      <c r="F145" s="34">
        <f t="shared" si="6"/>
        <v>-0.93619579086829519</v>
      </c>
      <c r="I145"/>
      <c r="J145"/>
      <c r="K145"/>
      <c r="L145"/>
    </row>
    <row r="146" spans="1:12" ht="15" customHeight="1" x14ac:dyDescent="0.25">
      <c r="A146" s="6">
        <v>145</v>
      </c>
      <c r="B146" s="3" t="s">
        <v>203</v>
      </c>
      <c r="C146" s="7">
        <v>130000</v>
      </c>
      <c r="D146" s="8">
        <f t="shared" si="5"/>
        <v>8.727533972270054E-5</v>
      </c>
      <c r="E146" s="33">
        <v>0</v>
      </c>
      <c r="F146" s="34">
        <f t="shared" si="6"/>
        <v>0</v>
      </c>
      <c r="I146"/>
      <c r="J146"/>
      <c r="K146"/>
      <c r="L146"/>
    </row>
    <row r="147" spans="1:12" ht="15" customHeight="1" x14ac:dyDescent="0.25">
      <c r="A147" s="6">
        <v>146</v>
      </c>
      <c r="B147" s="3" t="s">
        <v>90</v>
      </c>
      <c r="C147" s="7">
        <v>103776</v>
      </c>
      <c r="D147" s="8">
        <f t="shared" si="5"/>
        <v>6.9669889654330538E-5</v>
      </c>
      <c r="E147" s="33">
        <v>-311000</v>
      </c>
      <c r="F147" s="34">
        <f t="shared" si="6"/>
        <v>-0.74980230292977412</v>
      </c>
      <c r="I147"/>
      <c r="J147"/>
      <c r="K147"/>
      <c r="L147"/>
    </row>
    <row r="148" spans="1:12" ht="15" customHeight="1" x14ac:dyDescent="0.25">
      <c r="A148" s="6">
        <v>147</v>
      </c>
      <c r="B148" s="3" t="s">
        <v>286</v>
      </c>
      <c r="C148" s="7">
        <v>102988</v>
      </c>
      <c r="D148" s="8">
        <f t="shared" si="5"/>
        <v>6.9140866825857558E-5</v>
      </c>
      <c r="E148" s="33">
        <v>102988</v>
      </c>
      <c r="F148" s="34" t="str">
        <f t="shared" si="6"/>
        <v/>
      </c>
      <c r="I148"/>
      <c r="J148"/>
      <c r="K148"/>
      <c r="L148"/>
    </row>
    <row r="149" spans="1:12" ht="15" customHeight="1" x14ac:dyDescent="0.25">
      <c r="A149" s="6">
        <v>148</v>
      </c>
      <c r="B149" s="3" t="s">
        <v>292</v>
      </c>
      <c r="C149" s="7">
        <v>100000</v>
      </c>
      <c r="D149" s="8">
        <f t="shared" si="5"/>
        <v>6.713487670976964E-5</v>
      </c>
      <c r="E149" s="33">
        <v>100000</v>
      </c>
      <c r="F149" s="34" t="str">
        <f t="shared" si="6"/>
        <v/>
      </c>
      <c r="I149"/>
      <c r="J149"/>
      <c r="K149"/>
      <c r="L149"/>
    </row>
    <row r="150" spans="1:12" ht="15" customHeight="1" x14ac:dyDescent="0.25">
      <c r="A150" s="6">
        <v>149</v>
      </c>
      <c r="B150" s="3" t="s">
        <v>116</v>
      </c>
      <c r="C150" s="7">
        <v>98341</v>
      </c>
      <c r="D150" s="8">
        <f t="shared" si="5"/>
        <v>6.6021109105154568E-5</v>
      </c>
      <c r="E150" s="33">
        <v>-1360</v>
      </c>
      <c r="F150" s="34">
        <f t="shared" si="6"/>
        <v>-1.3640785949990471E-2</v>
      </c>
      <c r="I150"/>
      <c r="J150"/>
      <c r="K150"/>
      <c r="L150"/>
    </row>
    <row r="151" spans="1:12" ht="15" customHeight="1" x14ac:dyDescent="0.25">
      <c r="A151" s="6">
        <v>150</v>
      </c>
      <c r="B151" s="3" t="s">
        <v>278</v>
      </c>
      <c r="C151" s="7">
        <v>98223</v>
      </c>
      <c r="D151" s="8">
        <f t="shared" si="5"/>
        <v>6.594188995063704E-5</v>
      </c>
      <c r="E151" s="33">
        <v>0</v>
      </c>
      <c r="F151" s="34">
        <f t="shared" si="6"/>
        <v>0</v>
      </c>
      <c r="I151"/>
      <c r="J151"/>
      <c r="K151"/>
      <c r="L151"/>
    </row>
    <row r="152" spans="1:12" ht="15" customHeight="1" x14ac:dyDescent="0.25">
      <c r="A152" s="6">
        <v>151</v>
      </c>
      <c r="B152" s="3" t="s">
        <v>154</v>
      </c>
      <c r="C152" s="7">
        <v>95938</v>
      </c>
      <c r="D152" s="8">
        <f t="shared" si="5"/>
        <v>6.4407858017818804E-5</v>
      </c>
      <c r="E152" s="33">
        <v>0</v>
      </c>
      <c r="F152" s="34">
        <f t="shared" si="6"/>
        <v>0</v>
      </c>
      <c r="I152"/>
      <c r="J152"/>
      <c r="K152"/>
      <c r="L152"/>
    </row>
    <row r="153" spans="1:12" ht="15" customHeight="1" x14ac:dyDescent="0.25">
      <c r="A153" s="6">
        <v>152</v>
      </c>
      <c r="B153" s="3" t="s">
        <v>163</v>
      </c>
      <c r="C153" s="7">
        <v>93510</v>
      </c>
      <c r="D153" s="8">
        <f t="shared" si="5"/>
        <v>6.2777823211305586E-5</v>
      </c>
      <c r="E153" s="33">
        <v>0</v>
      </c>
      <c r="F153" s="34">
        <f t="shared" si="6"/>
        <v>0</v>
      </c>
      <c r="I153"/>
      <c r="J153"/>
      <c r="K153"/>
      <c r="L153"/>
    </row>
    <row r="154" spans="1:12" ht="15" customHeight="1" x14ac:dyDescent="0.25">
      <c r="A154" s="6">
        <v>153</v>
      </c>
      <c r="B154" s="3" t="s">
        <v>302</v>
      </c>
      <c r="C154" s="7">
        <v>90527</v>
      </c>
      <c r="D154" s="8">
        <f t="shared" si="5"/>
        <v>6.0775189839053162E-5</v>
      </c>
      <c r="E154" s="33">
        <v>90527</v>
      </c>
      <c r="F154" s="34" t="str">
        <f t="shared" si="6"/>
        <v/>
      </c>
      <c r="I154"/>
      <c r="J154"/>
      <c r="K154"/>
      <c r="L154"/>
    </row>
    <row r="155" spans="1:12" ht="15" customHeight="1" x14ac:dyDescent="0.25">
      <c r="A155" s="6">
        <v>154</v>
      </c>
      <c r="B155" s="3" t="s">
        <v>230</v>
      </c>
      <c r="C155" s="7">
        <v>88752</v>
      </c>
      <c r="D155" s="8">
        <f t="shared" si="5"/>
        <v>5.9583545777454753E-5</v>
      </c>
      <c r="E155" s="33">
        <v>-3964</v>
      </c>
      <c r="F155" s="34">
        <f t="shared" si="6"/>
        <v>-4.2754217179343371E-2</v>
      </c>
      <c r="I155"/>
      <c r="J155"/>
      <c r="K155"/>
      <c r="L155"/>
    </row>
    <row r="156" spans="1:12" ht="15" customHeight="1" x14ac:dyDescent="0.25">
      <c r="A156" s="6">
        <v>155</v>
      </c>
      <c r="B156" s="3" t="s">
        <v>255</v>
      </c>
      <c r="C156" s="7">
        <v>87000</v>
      </c>
      <c r="D156" s="8">
        <f t="shared" si="5"/>
        <v>5.8407342737499587E-5</v>
      </c>
      <c r="E156" s="33">
        <v>0</v>
      </c>
      <c r="F156" s="34">
        <f t="shared" si="6"/>
        <v>0</v>
      </c>
      <c r="I156"/>
      <c r="J156"/>
      <c r="K156"/>
      <c r="L156"/>
    </row>
    <row r="157" spans="1:12" ht="15" customHeight="1" x14ac:dyDescent="0.25">
      <c r="A157" s="6">
        <v>156</v>
      </c>
      <c r="B157" s="3" t="s">
        <v>224</v>
      </c>
      <c r="C157" s="7">
        <v>85211</v>
      </c>
      <c r="D157" s="8">
        <f t="shared" si="5"/>
        <v>5.7206299793161806E-5</v>
      </c>
      <c r="E157" s="33">
        <v>-24671</v>
      </c>
      <c r="F157" s="34">
        <f t="shared" si="6"/>
        <v>-0.22452266977302926</v>
      </c>
      <c r="I157"/>
      <c r="J157"/>
      <c r="K157"/>
      <c r="L157"/>
    </row>
    <row r="158" spans="1:12" ht="15" customHeight="1" x14ac:dyDescent="0.25">
      <c r="A158" s="6">
        <v>157</v>
      </c>
      <c r="B158" s="3" t="s">
        <v>160</v>
      </c>
      <c r="C158" s="7">
        <v>83464</v>
      </c>
      <c r="D158" s="8">
        <f t="shared" si="5"/>
        <v>5.6033453497042135E-5</v>
      </c>
      <c r="E158" s="33">
        <v>-63330</v>
      </c>
      <c r="F158" s="34">
        <f t="shared" si="6"/>
        <v>-0.43142090276169326</v>
      </c>
      <c r="I158"/>
      <c r="J158"/>
      <c r="K158"/>
      <c r="L158"/>
    </row>
    <row r="159" spans="1:12" ht="15" customHeight="1" x14ac:dyDescent="0.25">
      <c r="A159" s="6">
        <v>158</v>
      </c>
      <c r="B159" s="3" t="s">
        <v>216</v>
      </c>
      <c r="C159" s="7">
        <v>81753</v>
      </c>
      <c r="D159" s="8">
        <f t="shared" si="5"/>
        <v>5.4884775756537972E-5</v>
      </c>
      <c r="E159" s="33">
        <v>-11145</v>
      </c>
      <c r="F159" s="34">
        <f t="shared" si="6"/>
        <v>-0.11997028999547892</v>
      </c>
      <c r="I159"/>
      <c r="J159"/>
      <c r="K159"/>
      <c r="L159"/>
    </row>
    <row r="160" spans="1:12" ht="15" customHeight="1" x14ac:dyDescent="0.25">
      <c r="A160" s="6">
        <v>159</v>
      </c>
      <c r="B160" s="3" t="s">
        <v>145</v>
      </c>
      <c r="C160" s="7">
        <v>80000</v>
      </c>
      <c r="D160" s="8">
        <f t="shared" si="5"/>
        <v>5.3707901367815713E-5</v>
      </c>
      <c r="E160" s="33">
        <v>-235000</v>
      </c>
      <c r="F160" s="34">
        <f t="shared" si="6"/>
        <v>-0.74603174603174605</v>
      </c>
      <c r="I160"/>
      <c r="J160"/>
      <c r="K160"/>
      <c r="L160"/>
    </row>
    <row r="161" spans="1:12" ht="15" customHeight="1" x14ac:dyDescent="0.25">
      <c r="A161" s="6">
        <v>160</v>
      </c>
      <c r="B161" s="3" t="s">
        <v>208</v>
      </c>
      <c r="C161" s="7">
        <v>75000</v>
      </c>
      <c r="D161" s="8">
        <f t="shared" si="5"/>
        <v>5.035115753232723E-5</v>
      </c>
      <c r="E161" s="33">
        <v>0</v>
      </c>
      <c r="F161" s="34">
        <f t="shared" si="6"/>
        <v>0</v>
      </c>
      <c r="I161"/>
      <c r="J161"/>
      <c r="K161"/>
      <c r="L161"/>
    </row>
    <row r="162" spans="1:12" ht="15" customHeight="1" x14ac:dyDescent="0.25">
      <c r="A162" s="6">
        <v>161</v>
      </c>
      <c r="B162" s="3" t="s">
        <v>151</v>
      </c>
      <c r="C162" s="7">
        <v>70035</v>
      </c>
      <c r="D162" s="8">
        <f t="shared" si="5"/>
        <v>4.7017910903687169E-5</v>
      </c>
      <c r="E162" s="33">
        <v>0</v>
      </c>
      <c r="F162" s="34">
        <f t="shared" si="6"/>
        <v>0</v>
      </c>
      <c r="I162"/>
      <c r="J162"/>
      <c r="K162"/>
      <c r="L162"/>
    </row>
    <row r="163" spans="1:12" ht="15" customHeight="1" x14ac:dyDescent="0.25">
      <c r="A163" s="6">
        <v>162</v>
      </c>
      <c r="B163" s="3" t="s">
        <v>303</v>
      </c>
      <c r="C163" s="7">
        <v>65000</v>
      </c>
      <c r="D163" s="8">
        <f t="shared" si="5"/>
        <v>4.363766986135027E-5</v>
      </c>
      <c r="E163" s="33">
        <v>-85000</v>
      </c>
      <c r="F163" s="34">
        <f t="shared" si="6"/>
        <v>-0.56666666666666665</v>
      </c>
      <c r="I163"/>
      <c r="J163"/>
      <c r="K163"/>
      <c r="L163"/>
    </row>
    <row r="164" spans="1:12" ht="15" customHeight="1" x14ac:dyDescent="0.25">
      <c r="A164" s="6">
        <v>163</v>
      </c>
      <c r="B164" s="3" t="s">
        <v>60</v>
      </c>
      <c r="C164" s="7">
        <v>59000</v>
      </c>
      <c r="D164" s="8">
        <f t="shared" si="5"/>
        <v>3.9609577258764091E-5</v>
      </c>
      <c r="E164" s="33">
        <v>0</v>
      </c>
      <c r="F164" s="34">
        <f t="shared" si="6"/>
        <v>0</v>
      </c>
      <c r="I164"/>
      <c r="J164"/>
      <c r="K164"/>
      <c r="L164"/>
    </row>
    <row r="165" spans="1:12" ht="15" customHeight="1" x14ac:dyDescent="0.25">
      <c r="A165" s="6">
        <v>164</v>
      </c>
      <c r="B165" s="3" t="s">
        <v>280</v>
      </c>
      <c r="C165" s="7">
        <v>56000</v>
      </c>
      <c r="D165" s="8">
        <f t="shared" si="5"/>
        <v>3.7595530957470998E-5</v>
      </c>
      <c r="E165" s="33">
        <v>0</v>
      </c>
      <c r="F165" s="34">
        <f t="shared" si="6"/>
        <v>0</v>
      </c>
      <c r="I165"/>
      <c r="J165"/>
      <c r="K165"/>
      <c r="L165"/>
    </row>
    <row r="166" spans="1:12" ht="15" customHeight="1" x14ac:dyDescent="0.25">
      <c r="A166" s="6">
        <v>165</v>
      </c>
      <c r="B166" s="3" t="s">
        <v>133</v>
      </c>
      <c r="C166" s="7">
        <v>53900</v>
      </c>
      <c r="D166" s="8">
        <f t="shared" si="5"/>
        <v>3.6185698546565834E-5</v>
      </c>
      <c r="E166" s="33">
        <v>0</v>
      </c>
      <c r="F166" s="34">
        <f t="shared" si="6"/>
        <v>0</v>
      </c>
      <c r="I166"/>
      <c r="J166"/>
      <c r="K166"/>
      <c r="L166"/>
    </row>
    <row r="167" spans="1:12" ht="15" customHeight="1" x14ac:dyDescent="0.25">
      <c r="A167" s="6">
        <v>166</v>
      </c>
      <c r="B167" s="3" t="s">
        <v>141</v>
      </c>
      <c r="C167" s="7">
        <v>51374</v>
      </c>
      <c r="D167" s="8">
        <f t="shared" si="5"/>
        <v>3.4489871560877053E-5</v>
      </c>
      <c r="E167" s="33">
        <v>-2211</v>
      </c>
      <c r="F167" s="34">
        <f t="shared" si="6"/>
        <v>-4.1261547074741063E-2</v>
      </c>
      <c r="I167"/>
      <c r="J167"/>
      <c r="K167"/>
      <c r="L167"/>
    </row>
    <row r="168" spans="1:12" ht="15" customHeight="1" x14ac:dyDescent="0.25">
      <c r="A168" s="6">
        <v>167</v>
      </c>
      <c r="B168" s="3" t="s">
        <v>204</v>
      </c>
      <c r="C168" s="7">
        <v>50000</v>
      </c>
      <c r="D168" s="8">
        <f t="shared" si="5"/>
        <v>3.356743835488482E-5</v>
      </c>
      <c r="E168" s="33">
        <v>0</v>
      </c>
      <c r="F168" s="34">
        <f t="shared" si="6"/>
        <v>0</v>
      </c>
      <c r="I168"/>
      <c r="J168"/>
      <c r="K168"/>
      <c r="L168"/>
    </row>
    <row r="169" spans="1:12" ht="15" customHeight="1" x14ac:dyDescent="0.25">
      <c r="A169" s="6">
        <v>168</v>
      </c>
      <c r="B169" s="3" t="s">
        <v>281</v>
      </c>
      <c r="C169" s="7">
        <v>49413</v>
      </c>
      <c r="D169" s="8">
        <f t="shared" si="5"/>
        <v>3.3173356628598474E-5</v>
      </c>
      <c r="E169" s="33">
        <v>0</v>
      </c>
      <c r="F169" s="34">
        <f t="shared" si="6"/>
        <v>0</v>
      </c>
      <c r="I169"/>
      <c r="J169"/>
      <c r="K169"/>
      <c r="L169"/>
    </row>
    <row r="170" spans="1:12" ht="15" customHeight="1" x14ac:dyDescent="0.25">
      <c r="A170" s="6">
        <v>169</v>
      </c>
      <c r="B170" s="3" t="s">
        <v>152</v>
      </c>
      <c r="C170" s="7">
        <v>48247</v>
      </c>
      <c r="D170" s="8">
        <f t="shared" si="5"/>
        <v>3.2390563966162561E-5</v>
      </c>
      <c r="E170" s="33">
        <v>17235</v>
      </c>
      <c r="F170" s="34">
        <f t="shared" si="6"/>
        <v>0.55575261189217073</v>
      </c>
      <c r="I170"/>
      <c r="J170"/>
      <c r="K170"/>
      <c r="L170"/>
    </row>
    <row r="171" spans="1:12" ht="15" customHeight="1" x14ac:dyDescent="0.25">
      <c r="A171" s="6">
        <v>170</v>
      </c>
      <c r="B171" s="3" t="s">
        <v>88</v>
      </c>
      <c r="C171" s="7">
        <v>47635</v>
      </c>
      <c r="D171" s="8">
        <f t="shared" si="5"/>
        <v>3.1979698520698769E-5</v>
      </c>
      <c r="E171" s="33">
        <v>-3999</v>
      </c>
      <c r="F171" s="34">
        <f t="shared" si="6"/>
        <v>-7.7448967734438545E-2</v>
      </c>
      <c r="I171"/>
      <c r="J171"/>
      <c r="K171"/>
      <c r="L171"/>
    </row>
    <row r="172" spans="1:12" ht="15" customHeight="1" x14ac:dyDescent="0.25">
      <c r="A172" s="6">
        <v>171</v>
      </c>
      <c r="B172" s="3" t="s">
        <v>299</v>
      </c>
      <c r="C172" s="7">
        <v>46400</v>
      </c>
      <c r="D172" s="8">
        <f t="shared" si="5"/>
        <v>3.1150582793333115E-5</v>
      </c>
      <c r="E172" s="33">
        <v>46400</v>
      </c>
      <c r="F172" s="34" t="str">
        <f t="shared" si="6"/>
        <v/>
      </c>
      <c r="I172"/>
      <c r="J172"/>
      <c r="K172"/>
      <c r="L172"/>
    </row>
    <row r="173" spans="1:12" ht="15" customHeight="1" x14ac:dyDescent="0.25">
      <c r="A173" s="6">
        <v>172</v>
      </c>
      <c r="B173" s="3" t="s">
        <v>222</v>
      </c>
      <c r="C173" s="7">
        <v>45550</v>
      </c>
      <c r="D173" s="8">
        <f t="shared" si="5"/>
        <v>3.0579936341300075E-5</v>
      </c>
      <c r="E173" s="33">
        <v>5800</v>
      </c>
      <c r="F173" s="34">
        <f t="shared" si="6"/>
        <v>0.14591194968553459</v>
      </c>
      <c r="I173"/>
      <c r="J173"/>
      <c r="K173"/>
      <c r="L173"/>
    </row>
    <row r="174" spans="1:12" ht="15" customHeight="1" x14ac:dyDescent="0.25">
      <c r="A174" s="6">
        <v>173</v>
      </c>
      <c r="B174" s="3" t="s">
        <v>209</v>
      </c>
      <c r="C174" s="7">
        <v>45062</v>
      </c>
      <c r="D174" s="8">
        <f t="shared" si="5"/>
        <v>3.0252318142956394E-5</v>
      </c>
      <c r="E174" s="33">
        <v>906</v>
      </c>
      <c r="F174" s="34">
        <f t="shared" si="6"/>
        <v>2.0518162877072199E-2</v>
      </c>
      <c r="I174"/>
      <c r="J174"/>
      <c r="K174"/>
      <c r="L174"/>
    </row>
    <row r="175" spans="1:12" ht="15" customHeight="1" x14ac:dyDescent="0.25">
      <c r="A175" s="6">
        <v>174</v>
      </c>
      <c r="B175" s="3" t="s">
        <v>142</v>
      </c>
      <c r="C175" s="7">
        <v>44738</v>
      </c>
      <c r="D175" s="8">
        <f t="shared" si="5"/>
        <v>3.003480114241674E-5</v>
      </c>
      <c r="E175" s="33">
        <v>-16091</v>
      </c>
      <c r="F175" s="34">
        <f t="shared" si="6"/>
        <v>-0.26452843216229099</v>
      </c>
      <c r="I175"/>
      <c r="J175"/>
      <c r="K175"/>
      <c r="L175"/>
    </row>
    <row r="176" spans="1:12" ht="15" customHeight="1" x14ac:dyDescent="0.25">
      <c r="A176" s="6">
        <v>175</v>
      </c>
      <c r="B176" s="3" t="s">
        <v>284</v>
      </c>
      <c r="C176" s="7">
        <v>43347</v>
      </c>
      <c r="D176" s="8">
        <f t="shared" si="5"/>
        <v>2.9100955007383845E-5</v>
      </c>
      <c r="E176" s="33">
        <v>19022</v>
      </c>
      <c r="F176" s="34">
        <f t="shared" si="6"/>
        <v>0.78199383350462492</v>
      </c>
      <c r="I176"/>
      <c r="J176"/>
      <c r="K176"/>
      <c r="L176"/>
    </row>
    <row r="177" spans="1:12" ht="15" customHeight="1" x14ac:dyDescent="0.25">
      <c r="A177" s="6">
        <v>176</v>
      </c>
      <c r="B177" s="3" t="s">
        <v>117</v>
      </c>
      <c r="C177" s="7">
        <v>42290</v>
      </c>
      <c r="D177" s="8">
        <f t="shared" si="5"/>
        <v>2.839133936056158E-5</v>
      </c>
      <c r="E177" s="33">
        <v>0</v>
      </c>
      <c r="F177" s="34">
        <f t="shared" si="6"/>
        <v>0</v>
      </c>
      <c r="I177"/>
      <c r="J177"/>
      <c r="K177"/>
      <c r="L177"/>
    </row>
    <row r="178" spans="1:12" ht="15" customHeight="1" x14ac:dyDescent="0.25">
      <c r="A178" s="6">
        <v>177</v>
      </c>
      <c r="B178" s="3" t="s">
        <v>156</v>
      </c>
      <c r="C178" s="7">
        <v>41719</v>
      </c>
      <c r="D178" s="8">
        <f t="shared" si="5"/>
        <v>2.8007999214548798E-5</v>
      </c>
      <c r="E178" s="33">
        <v>3270</v>
      </c>
      <c r="F178" s="34">
        <f t="shared" si="6"/>
        <v>8.5047725558532086E-2</v>
      </c>
      <c r="I178"/>
      <c r="J178"/>
      <c r="K178"/>
      <c r="L178"/>
    </row>
    <row r="179" spans="1:12" ht="15" customHeight="1" x14ac:dyDescent="0.25">
      <c r="A179" s="6">
        <v>178</v>
      </c>
      <c r="B179" s="3" t="s">
        <v>183</v>
      </c>
      <c r="C179" s="7">
        <v>41531</v>
      </c>
      <c r="D179" s="8">
        <f t="shared" si="5"/>
        <v>2.788178564633443E-5</v>
      </c>
      <c r="E179" s="33">
        <v>0</v>
      </c>
      <c r="F179" s="34">
        <f t="shared" si="6"/>
        <v>0</v>
      </c>
      <c r="I179"/>
      <c r="J179"/>
      <c r="K179"/>
      <c r="L179"/>
    </row>
    <row r="180" spans="1:12" ht="15" customHeight="1" x14ac:dyDescent="0.25">
      <c r="A180" s="6">
        <v>179</v>
      </c>
      <c r="B180" s="3" t="s">
        <v>130</v>
      </c>
      <c r="C180" s="7">
        <v>39000</v>
      </c>
      <c r="D180" s="8">
        <f t="shared" si="5"/>
        <v>2.6182601916810161E-5</v>
      </c>
      <c r="E180" s="33">
        <v>-49300</v>
      </c>
      <c r="F180" s="34">
        <f t="shared" si="6"/>
        <v>-0.55832389580973951</v>
      </c>
      <c r="I180"/>
      <c r="J180"/>
      <c r="K180"/>
      <c r="L180"/>
    </row>
    <row r="181" spans="1:12" ht="15" customHeight="1" x14ac:dyDescent="0.25">
      <c r="A181" s="6">
        <v>180</v>
      </c>
      <c r="B181" s="3" t="s">
        <v>188</v>
      </c>
      <c r="C181" s="7">
        <v>37800</v>
      </c>
      <c r="D181" s="8">
        <f t="shared" si="5"/>
        <v>2.5376983396292924E-5</v>
      </c>
      <c r="E181" s="33">
        <v>0</v>
      </c>
      <c r="F181" s="34">
        <f t="shared" si="6"/>
        <v>0</v>
      </c>
      <c r="I181"/>
      <c r="J181"/>
      <c r="K181"/>
      <c r="L181"/>
    </row>
    <row r="182" spans="1:12" ht="15" customHeight="1" x14ac:dyDescent="0.25">
      <c r="A182" s="6">
        <v>181</v>
      </c>
      <c r="B182" s="3" t="s">
        <v>287</v>
      </c>
      <c r="C182" s="7">
        <v>36985</v>
      </c>
      <c r="D182" s="8">
        <f t="shared" si="5"/>
        <v>2.4829834151108303E-5</v>
      </c>
      <c r="E182" s="33">
        <v>36985</v>
      </c>
      <c r="F182" s="34" t="str">
        <f t="shared" si="6"/>
        <v/>
      </c>
      <c r="I182"/>
      <c r="J182"/>
      <c r="K182"/>
      <c r="L182"/>
    </row>
    <row r="183" spans="1:12" ht="15" customHeight="1" x14ac:dyDescent="0.25">
      <c r="A183" s="6">
        <v>182</v>
      </c>
      <c r="B183" s="3" t="s">
        <v>257</v>
      </c>
      <c r="C183" s="7">
        <v>35624</v>
      </c>
      <c r="D183" s="8">
        <f t="shared" si="5"/>
        <v>2.3916128479088336E-5</v>
      </c>
      <c r="E183" s="33">
        <v>8157</v>
      </c>
      <c r="F183" s="34">
        <f t="shared" si="6"/>
        <v>0.2969745512797175</v>
      </c>
      <c r="I183"/>
      <c r="J183"/>
      <c r="K183"/>
      <c r="L183"/>
    </row>
    <row r="184" spans="1:12" ht="15" customHeight="1" x14ac:dyDescent="0.25">
      <c r="A184" s="6">
        <v>183</v>
      </c>
      <c r="B184" s="3" t="s">
        <v>168</v>
      </c>
      <c r="C184" s="7">
        <v>34862</v>
      </c>
      <c r="D184" s="8">
        <f t="shared" si="5"/>
        <v>2.3404560718559893E-5</v>
      </c>
      <c r="E184" s="33">
        <v>14520</v>
      </c>
      <c r="F184" s="34">
        <f t="shared" si="6"/>
        <v>0.71379412053878677</v>
      </c>
      <c r="I184"/>
      <c r="J184"/>
      <c r="K184"/>
      <c r="L184"/>
    </row>
    <row r="185" spans="1:12" ht="15" customHeight="1" x14ac:dyDescent="0.25">
      <c r="A185" s="6">
        <v>184</v>
      </c>
      <c r="B185" s="3" t="s">
        <v>211</v>
      </c>
      <c r="C185" s="7">
        <v>34500</v>
      </c>
      <c r="D185" s="8">
        <f t="shared" si="5"/>
        <v>2.3161532464870526E-5</v>
      </c>
      <c r="E185" s="33">
        <v>0</v>
      </c>
      <c r="F185" s="34">
        <f t="shared" si="6"/>
        <v>0</v>
      </c>
      <c r="I185"/>
      <c r="J185"/>
      <c r="K185"/>
      <c r="L185"/>
    </row>
    <row r="186" spans="1:12" ht="15" customHeight="1" x14ac:dyDescent="0.25">
      <c r="A186" s="6">
        <v>185</v>
      </c>
      <c r="B186" s="3" t="s">
        <v>205</v>
      </c>
      <c r="C186" s="7">
        <v>33000</v>
      </c>
      <c r="D186" s="8">
        <f t="shared" si="5"/>
        <v>2.2154509314223983E-5</v>
      </c>
      <c r="E186" s="33">
        <v>-33000</v>
      </c>
      <c r="F186" s="34">
        <f t="shared" si="6"/>
        <v>-0.5</v>
      </c>
      <c r="I186"/>
      <c r="J186"/>
      <c r="K186"/>
      <c r="L186"/>
    </row>
    <row r="187" spans="1:12" ht="15" customHeight="1" x14ac:dyDescent="0.25">
      <c r="A187" s="6">
        <v>186</v>
      </c>
      <c r="B187" s="3" t="s">
        <v>232</v>
      </c>
      <c r="C187" s="7">
        <v>32378.999999999996</v>
      </c>
      <c r="D187" s="8">
        <f t="shared" si="5"/>
        <v>2.173760172985631E-5</v>
      </c>
      <c r="E187" s="33">
        <v>1567.9999999999964</v>
      </c>
      <c r="F187" s="34">
        <f t="shared" si="6"/>
        <v>5.0890915582097185E-2</v>
      </c>
      <c r="I187"/>
      <c r="J187"/>
      <c r="K187"/>
      <c r="L187"/>
    </row>
    <row r="188" spans="1:12" ht="15" customHeight="1" x14ac:dyDescent="0.25">
      <c r="A188" s="6">
        <v>187</v>
      </c>
      <c r="B188" s="3" t="s">
        <v>150</v>
      </c>
      <c r="C188" s="7">
        <v>31981.999999999996</v>
      </c>
      <c r="D188" s="8">
        <f t="shared" si="5"/>
        <v>2.1471076269318523E-5</v>
      </c>
      <c r="E188" s="33">
        <v>-80278</v>
      </c>
      <c r="F188" s="34">
        <f t="shared" si="6"/>
        <v>-0.71510778549795118</v>
      </c>
      <c r="I188"/>
      <c r="J188"/>
      <c r="K188"/>
      <c r="L188"/>
    </row>
    <row r="189" spans="1:12" ht="15" customHeight="1" x14ac:dyDescent="0.25">
      <c r="A189" s="6">
        <v>188</v>
      </c>
      <c r="B189" s="3" t="s">
        <v>146</v>
      </c>
      <c r="C189" s="7">
        <v>31517.999999999996</v>
      </c>
      <c r="D189" s="8">
        <f t="shared" si="5"/>
        <v>2.1159570441385194E-5</v>
      </c>
      <c r="E189" s="33">
        <v>0</v>
      </c>
      <c r="F189" s="34">
        <f t="shared" si="6"/>
        <v>0</v>
      </c>
      <c r="I189"/>
      <c r="J189"/>
      <c r="K189"/>
      <c r="L189"/>
    </row>
    <row r="190" spans="1:12" ht="15" customHeight="1" x14ac:dyDescent="0.25">
      <c r="A190" s="6">
        <v>189</v>
      </c>
      <c r="B190" s="3" t="s">
        <v>231</v>
      </c>
      <c r="C190" s="7">
        <v>31399.999999999996</v>
      </c>
      <c r="D190" s="8">
        <f t="shared" si="5"/>
        <v>2.1080351286867665E-5</v>
      </c>
      <c r="E190" s="33">
        <v>9199.9999999999964</v>
      </c>
      <c r="F190" s="34">
        <f t="shared" si="6"/>
        <v>0.41441441441441423</v>
      </c>
      <c r="I190"/>
      <c r="J190"/>
      <c r="K190"/>
      <c r="L190"/>
    </row>
    <row r="191" spans="1:12" ht="15" customHeight="1" x14ac:dyDescent="0.25">
      <c r="A191" s="6">
        <v>190</v>
      </c>
      <c r="B191" s="3" t="s">
        <v>140</v>
      </c>
      <c r="C191" s="7">
        <v>26697</v>
      </c>
      <c r="D191" s="8">
        <f t="shared" si="5"/>
        <v>1.7922998035207201E-5</v>
      </c>
      <c r="E191" s="33">
        <v>-9072</v>
      </c>
      <c r="F191" s="34">
        <f t="shared" si="6"/>
        <v>-0.25362744275769522</v>
      </c>
      <c r="I191"/>
      <c r="J191"/>
      <c r="K191"/>
      <c r="L191"/>
    </row>
    <row r="192" spans="1:12" ht="15" customHeight="1" x14ac:dyDescent="0.25">
      <c r="A192" s="6">
        <v>191</v>
      </c>
      <c r="B192" s="3" t="s">
        <v>283</v>
      </c>
      <c r="C192" s="7">
        <v>25000</v>
      </c>
      <c r="D192" s="8">
        <f t="shared" si="5"/>
        <v>1.678371917744241E-5</v>
      </c>
      <c r="E192" s="33">
        <v>0</v>
      </c>
      <c r="F192" s="34">
        <f t="shared" si="6"/>
        <v>0</v>
      </c>
      <c r="I192"/>
      <c r="J192"/>
      <c r="K192"/>
      <c r="L192"/>
    </row>
    <row r="193" spans="1:12" ht="15" customHeight="1" x14ac:dyDescent="0.25">
      <c r="A193" s="6">
        <v>192</v>
      </c>
      <c r="B193" s="3" t="s">
        <v>212</v>
      </c>
      <c r="C193" s="7">
        <v>24005</v>
      </c>
      <c r="D193" s="8">
        <f t="shared" si="5"/>
        <v>1.6115727154180203E-5</v>
      </c>
      <c r="E193" s="33">
        <v>-244</v>
      </c>
      <c r="F193" s="34">
        <f t="shared" si="6"/>
        <v>-1.0062270609097283E-2</v>
      </c>
      <c r="I193"/>
      <c r="J193"/>
      <c r="K193"/>
      <c r="L193"/>
    </row>
    <row r="194" spans="1:12" ht="15" customHeight="1" x14ac:dyDescent="0.25">
      <c r="A194" s="6">
        <v>193</v>
      </c>
      <c r="B194" s="3" t="s">
        <v>179</v>
      </c>
      <c r="C194" s="7">
        <v>23861</v>
      </c>
      <c r="D194" s="8">
        <f t="shared" si="5"/>
        <v>1.6019052931718135E-5</v>
      </c>
      <c r="E194" s="33">
        <v>0</v>
      </c>
      <c r="F194" s="34">
        <f t="shared" si="6"/>
        <v>0</v>
      </c>
      <c r="I194"/>
      <c r="J194"/>
      <c r="K194"/>
      <c r="L194"/>
    </row>
    <row r="195" spans="1:12" ht="15" customHeight="1" x14ac:dyDescent="0.25">
      <c r="A195" s="6">
        <v>194</v>
      </c>
      <c r="B195" s="3" t="s">
        <v>233</v>
      </c>
      <c r="C195" s="7">
        <v>23210</v>
      </c>
      <c r="D195" s="8">
        <f t="shared" si="5"/>
        <v>1.5582004884337534E-5</v>
      </c>
      <c r="E195" s="33">
        <v>3570</v>
      </c>
      <c r="F195" s="34">
        <f t="shared" ref="F195:F228" si="7">+IF(ISERR(E195/(C195-E195)),"",E195/(C195-E195))</f>
        <v>0.18177189409368635</v>
      </c>
      <c r="I195"/>
      <c r="J195"/>
      <c r="K195"/>
      <c r="L195"/>
    </row>
    <row r="196" spans="1:12" ht="15" customHeight="1" x14ac:dyDescent="0.25">
      <c r="A196" s="6">
        <v>195</v>
      </c>
      <c r="B196" s="3" t="s">
        <v>139</v>
      </c>
      <c r="C196" s="7">
        <v>19803</v>
      </c>
      <c r="D196" s="8">
        <f t="shared" si="5"/>
        <v>1.3294719634835682E-5</v>
      </c>
      <c r="E196" s="33">
        <v>-2302</v>
      </c>
      <c r="F196" s="34">
        <f t="shared" si="7"/>
        <v>-0.10413933499208324</v>
      </c>
      <c r="I196"/>
      <c r="J196"/>
      <c r="K196"/>
      <c r="L196"/>
    </row>
    <row r="197" spans="1:12" ht="15" customHeight="1" x14ac:dyDescent="0.25">
      <c r="A197" s="6">
        <v>196</v>
      </c>
      <c r="B197" s="3" t="s">
        <v>187</v>
      </c>
      <c r="C197" s="7">
        <v>19257</v>
      </c>
      <c r="D197" s="8">
        <f t="shared" si="5"/>
        <v>1.2928163208000339E-5</v>
      </c>
      <c r="E197" s="33">
        <v>0</v>
      </c>
      <c r="F197" s="34">
        <f t="shared" si="7"/>
        <v>0</v>
      </c>
      <c r="I197"/>
      <c r="J197"/>
      <c r="K197"/>
      <c r="L197"/>
    </row>
    <row r="198" spans="1:12" ht="15" customHeight="1" x14ac:dyDescent="0.25">
      <c r="A198" s="6">
        <v>197</v>
      </c>
      <c r="B198" s="3" t="s">
        <v>162</v>
      </c>
      <c r="C198" s="7">
        <v>18562</v>
      </c>
      <c r="D198" s="8">
        <f t="shared" si="5"/>
        <v>1.2461575814867441E-5</v>
      </c>
      <c r="E198" s="33">
        <v>11707</v>
      </c>
      <c r="F198" s="34">
        <f t="shared" si="7"/>
        <v>1.7078045222465355</v>
      </c>
      <c r="I198"/>
      <c r="J198"/>
      <c r="K198"/>
      <c r="L198"/>
    </row>
    <row r="199" spans="1:12" ht="15" customHeight="1" x14ac:dyDescent="0.25">
      <c r="A199" s="6">
        <v>198</v>
      </c>
      <c r="B199" s="3" t="s">
        <v>155</v>
      </c>
      <c r="C199" s="7">
        <v>18027</v>
      </c>
      <c r="D199" s="8">
        <f t="shared" ref="D199:D228" si="8">+C199/$H$1</f>
        <v>1.2102404224470172E-5</v>
      </c>
      <c r="E199" s="33">
        <v>362</v>
      </c>
      <c r="F199" s="34">
        <f t="shared" si="7"/>
        <v>2.0492499292386075E-2</v>
      </c>
      <c r="I199"/>
      <c r="J199"/>
      <c r="K199"/>
      <c r="L199"/>
    </row>
    <row r="200" spans="1:12" ht="15" customHeight="1" x14ac:dyDescent="0.25">
      <c r="A200" s="6">
        <v>199</v>
      </c>
      <c r="B200" s="3" t="s">
        <v>191</v>
      </c>
      <c r="C200" s="7">
        <v>18000</v>
      </c>
      <c r="D200" s="8">
        <f t="shared" si="8"/>
        <v>1.2084277807758536E-5</v>
      </c>
      <c r="E200" s="33">
        <v>0</v>
      </c>
      <c r="F200" s="34">
        <f t="shared" si="7"/>
        <v>0</v>
      </c>
      <c r="I200"/>
      <c r="J200"/>
      <c r="K200"/>
      <c r="L200"/>
    </row>
    <row r="201" spans="1:12" ht="15" customHeight="1" x14ac:dyDescent="0.25">
      <c r="A201" s="6">
        <v>200</v>
      </c>
      <c r="B201" s="3" t="s">
        <v>293</v>
      </c>
      <c r="C201" s="7">
        <v>18000</v>
      </c>
      <c r="D201" s="8">
        <f t="shared" si="8"/>
        <v>1.2084277807758536E-5</v>
      </c>
      <c r="E201" s="33">
        <v>18000</v>
      </c>
      <c r="F201" s="34" t="str">
        <f t="shared" si="7"/>
        <v/>
      </c>
      <c r="I201"/>
      <c r="J201"/>
      <c r="K201"/>
      <c r="L201"/>
    </row>
    <row r="202" spans="1:12" ht="15" customHeight="1" x14ac:dyDescent="0.25">
      <c r="A202" s="6">
        <v>201</v>
      </c>
      <c r="B202" s="3" t="s">
        <v>32</v>
      </c>
      <c r="C202" s="7">
        <v>15383</v>
      </c>
      <c r="D202" s="8">
        <f t="shared" si="8"/>
        <v>1.0327358084263863E-5</v>
      </c>
      <c r="E202" s="33">
        <v>383</v>
      </c>
      <c r="F202" s="34">
        <f t="shared" si="7"/>
        <v>2.5533333333333335E-2</v>
      </c>
      <c r="I202"/>
      <c r="J202"/>
      <c r="K202"/>
      <c r="L202"/>
    </row>
    <row r="203" spans="1:12" ht="15" customHeight="1" x14ac:dyDescent="0.25">
      <c r="A203" s="6">
        <v>202</v>
      </c>
      <c r="B203" s="3" t="s">
        <v>165</v>
      </c>
      <c r="C203" s="7">
        <v>14921</v>
      </c>
      <c r="D203" s="8">
        <f t="shared" si="8"/>
        <v>1.0017194953864729E-5</v>
      </c>
      <c r="E203" s="33">
        <v>0</v>
      </c>
      <c r="F203" s="34">
        <f t="shared" si="7"/>
        <v>0</v>
      </c>
      <c r="I203"/>
      <c r="J203"/>
      <c r="K203"/>
      <c r="L203"/>
    </row>
    <row r="204" spans="1:12" ht="15" customHeight="1" x14ac:dyDescent="0.25">
      <c r="A204" s="6">
        <v>203</v>
      </c>
      <c r="B204" s="3" t="s">
        <v>118</v>
      </c>
      <c r="C204" s="7">
        <v>14355</v>
      </c>
      <c r="D204" s="8">
        <f t="shared" si="8"/>
        <v>9.6372115516874324E-6</v>
      </c>
      <c r="E204" s="33">
        <v>0</v>
      </c>
      <c r="F204" s="34">
        <f t="shared" si="7"/>
        <v>0</v>
      </c>
      <c r="I204"/>
      <c r="J204"/>
      <c r="K204"/>
      <c r="L204"/>
    </row>
    <row r="205" spans="1:12" ht="15" customHeight="1" x14ac:dyDescent="0.25">
      <c r="A205" s="6">
        <v>204</v>
      </c>
      <c r="B205" s="3" t="s">
        <v>182</v>
      </c>
      <c r="C205" s="7">
        <v>13220</v>
      </c>
      <c r="D205" s="8">
        <f t="shared" si="8"/>
        <v>8.8752307010315465E-6</v>
      </c>
      <c r="E205" s="33">
        <v>-12231</v>
      </c>
      <c r="F205" s="34">
        <f t="shared" si="7"/>
        <v>-0.48057050803504775</v>
      </c>
      <c r="I205"/>
      <c r="J205"/>
      <c r="K205"/>
      <c r="L205"/>
    </row>
    <row r="206" spans="1:12" ht="15" customHeight="1" x14ac:dyDescent="0.25">
      <c r="A206" s="6">
        <v>205</v>
      </c>
      <c r="B206" s="3" t="s">
        <v>153</v>
      </c>
      <c r="C206" s="7">
        <v>12000</v>
      </c>
      <c r="D206" s="8">
        <f t="shared" si="8"/>
        <v>8.0561852051723573E-6</v>
      </c>
      <c r="E206" s="33">
        <v>0</v>
      </c>
      <c r="F206" s="34">
        <f t="shared" si="7"/>
        <v>0</v>
      </c>
      <c r="I206"/>
      <c r="J206"/>
      <c r="K206"/>
      <c r="L206"/>
    </row>
    <row r="207" spans="1:12" ht="15" customHeight="1" x14ac:dyDescent="0.25">
      <c r="A207" s="6">
        <v>206</v>
      </c>
      <c r="B207" s="3" t="s">
        <v>189</v>
      </c>
      <c r="C207" s="7">
        <v>10974</v>
      </c>
      <c r="D207" s="8">
        <f t="shared" si="8"/>
        <v>7.3673813701301203E-6</v>
      </c>
      <c r="E207" s="33">
        <v>0</v>
      </c>
      <c r="F207" s="34">
        <f t="shared" si="7"/>
        <v>0</v>
      </c>
      <c r="I207"/>
      <c r="J207"/>
      <c r="K207"/>
      <c r="L207"/>
    </row>
    <row r="208" spans="1:12" ht="15" customHeight="1" x14ac:dyDescent="0.25">
      <c r="A208" s="6">
        <v>207</v>
      </c>
      <c r="B208" s="3" t="s">
        <v>166</v>
      </c>
      <c r="C208" s="7">
        <v>9547</v>
      </c>
      <c r="D208" s="8">
        <f t="shared" si="8"/>
        <v>6.4093666794817076E-6</v>
      </c>
      <c r="E208" s="33">
        <v>0</v>
      </c>
      <c r="F208" s="34">
        <f t="shared" si="7"/>
        <v>0</v>
      </c>
      <c r="I208"/>
      <c r="J208"/>
      <c r="K208"/>
      <c r="L208"/>
    </row>
    <row r="209" spans="1:12" ht="15" customHeight="1" x14ac:dyDescent="0.25">
      <c r="A209" s="6">
        <v>208</v>
      </c>
      <c r="B209" s="3" t="s">
        <v>260</v>
      </c>
      <c r="C209" s="7">
        <v>7294</v>
      </c>
      <c r="D209" s="8">
        <f t="shared" si="8"/>
        <v>4.8968179072105979E-6</v>
      </c>
      <c r="E209" s="33">
        <v>-2717</v>
      </c>
      <c r="F209" s="34">
        <f t="shared" si="7"/>
        <v>-0.27140145839576468</v>
      </c>
      <c r="I209"/>
      <c r="J209"/>
      <c r="K209"/>
      <c r="L209"/>
    </row>
    <row r="210" spans="1:12" ht="15" customHeight="1" x14ac:dyDescent="0.25">
      <c r="A210" s="6">
        <v>209</v>
      </c>
      <c r="B210" s="3" t="s">
        <v>259</v>
      </c>
      <c r="C210" s="7">
        <v>6847</v>
      </c>
      <c r="D210" s="8">
        <f t="shared" si="8"/>
        <v>4.5967250083179275E-6</v>
      </c>
      <c r="E210" s="33">
        <v>0</v>
      </c>
      <c r="F210" s="34">
        <f t="shared" si="7"/>
        <v>0</v>
      </c>
      <c r="I210"/>
      <c r="J210"/>
      <c r="K210"/>
      <c r="L210"/>
    </row>
    <row r="211" spans="1:12" ht="15" customHeight="1" x14ac:dyDescent="0.25">
      <c r="A211" s="6">
        <v>210</v>
      </c>
      <c r="B211" s="3" t="s">
        <v>294</v>
      </c>
      <c r="C211" s="7">
        <v>6759</v>
      </c>
      <c r="D211" s="8">
        <f t="shared" si="8"/>
        <v>4.5376463168133298E-6</v>
      </c>
      <c r="E211" s="33">
        <v>6759</v>
      </c>
      <c r="F211" s="34" t="str">
        <f t="shared" si="7"/>
        <v/>
      </c>
      <c r="I211"/>
      <c r="J211"/>
      <c r="K211"/>
      <c r="L211"/>
    </row>
    <row r="212" spans="1:12" ht="15" customHeight="1" x14ac:dyDescent="0.25">
      <c r="A212" s="6">
        <v>211</v>
      </c>
      <c r="B212" s="3" t="s">
        <v>262</v>
      </c>
      <c r="C212" s="7">
        <v>6675</v>
      </c>
      <c r="D212" s="8">
        <f t="shared" si="8"/>
        <v>4.4812530203771237E-6</v>
      </c>
      <c r="E212" s="33">
        <v>0</v>
      </c>
      <c r="F212" s="34">
        <f t="shared" si="7"/>
        <v>0</v>
      </c>
      <c r="I212"/>
      <c r="J212"/>
      <c r="K212"/>
      <c r="L212"/>
    </row>
    <row r="213" spans="1:12" ht="15" customHeight="1" x14ac:dyDescent="0.25">
      <c r="A213" s="6">
        <v>212</v>
      </c>
      <c r="B213" s="3" t="s">
        <v>206</v>
      </c>
      <c r="C213" s="7">
        <v>6273</v>
      </c>
      <c r="D213" s="8">
        <f t="shared" si="8"/>
        <v>4.2113708160038498E-6</v>
      </c>
      <c r="E213" s="33">
        <v>-59000</v>
      </c>
      <c r="F213" s="34">
        <f t="shared" si="7"/>
        <v>-0.90389594472446499</v>
      </c>
      <c r="I213"/>
      <c r="J213"/>
      <c r="K213"/>
      <c r="L213"/>
    </row>
    <row r="214" spans="1:12" ht="15" customHeight="1" x14ac:dyDescent="0.25">
      <c r="A214" s="6">
        <v>213</v>
      </c>
      <c r="B214" s="3" t="s">
        <v>180</v>
      </c>
      <c r="C214" s="7">
        <v>6254</v>
      </c>
      <c r="D214" s="8">
        <f t="shared" si="8"/>
        <v>4.1986151894289932E-6</v>
      </c>
      <c r="E214" s="33">
        <v>0</v>
      </c>
      <c r="F214" s="34">
        <f t="shared" si="7"/>
        <v>0</v>
      </c>
      <c r="I214"/>
      <c r="J214"/>
      <c r="K214"/>
      <c r="L214"/>
    </row>
    <row r="215" spans="1:12" ht="15" customHeight="1" x14ac:dyDescent="0.25">
      <c r="A215" s="6">
        <v>214</v>
      </c>
      <c r="B215" s="3" t="s">
        <v>119</v>
      </c>
      <c r="C215" s="7">
        <v>5861</v>
      </c>
      <c r="D215" s="8">
        <f t="shared" si="8"/>
        <v>3.934775123959599E-6</v>
      </c>
      <c r="E215" s="33">
        <v>0</v>
      </c>
      <c r="F215" s="34">
        <f t="shared" si="7"/>
        <v>0</v>
      </c>
      <c r="I215"/>
      <c r="J215"/>
      <c r="K215"/>
      <c r="L215"/>
    </row>
    <row r="216" spans="1:12" ht="15" customHeight="1" x14ac:dyDescent="0.25">
      <c r="A216" s="6">
        <v>215</v>
      </c>
      <c r="B216" s="3" t="s">
        <v>237</v>
      </c>
      <c r="C216" s="7">
        <v>5473</v>
      </c>
      <c r="D216" s="8">
        <f t="shared" si="8"/>
        <v>3.6742918023256925E-6</v>
      </c>
      <c r="E216" s="33">
        <v>0</v>
      </c>
      <c r="F216" s="34">
        <f t="shared" si="7"/>
        <v>0</v>
      </c>
      <c r="I216"/>
      <c r="J216"/>
      <c r="K216"/>
      <c r="L216"/>
    </row>
    <row r="217" spans="1:12" ht="15" customHeight="1" x14ac:dyDescent="0.25">
      <c r="A217" s="6">
        <v>216</v>
      </c>
      <c r="B217" s="3" t="s">
        <v>223</v>
      </c>
      <c r="C217" s="7">
        <v>4900</v>
      </c>
      <c r="D217" s="8">
        <f t="shared" si="8"/>
        <v>3.2896089587787124E-6</v>
      </c>
      <c r="E217" s="33">
        <v>353</v>
      </c>
      <c r="F217" s="34">
        <f t="shared" si="7"/>
        <v>7.7633604574444695E-2</v>
      </c>
      <c r="I217"/>
      <c r="J217"/>
      <c r="K217"/>
      <c r="L217"/>
    </row>
    <row r="218" spans="1:12" ht="15" customHeight="1" x14ac:dyDescent="0.25">
      <c r="A218" s="6">
        <v>217</v>
      </c>
      <c r="B218" s="3" t="s">
        <v>261</v>
      </c>
      <c r="C218" s="7">
        <v>4582</v>
      </c>
      <c r="D218" s="8">
        <f t="shared" si="8"/>
        <v>3.0761200508416451E-6</v>
      </c>
      <c r="E218" s="33">
        <v>0</v>
      </c>
      <c r="F218" s="34">
        <f t="shared" si="7"/>
        <v>0</v>
      </c>
      <c r="I218"/>
      <c r="J218"/>
      <c r="K218"/>
      <c r="L218"/>
    </row>
    <row r="219" spans="1:12" ht="15" customHeight="1" x14ac:dyDescent="0.25">
      <c r="A219" s="6">
        <v>218</v>
      </c>
      <c r="B219" s="3" t="s">
        <v>134</v>
      </c>
      <c r="C219" s="7">
        <v>3511</v>
      </c>
      <c r="D219" s="8">
        <f t="shared" si="8"/>
        <v>2.357105521280012E-6</v>
      </c>
      <c r="E219" s="33">
        <v>0</v>
      </c>
      <c r="F219" s="34">
        <f t="shared" si="7"/>
        <v>0</v>
      </c>
      <c r="I219"/>
      <c r="J219"/>
      <c r="K219"/>
      <c r="L219"/>
    </row>
    <row r="220" spans="1:12" ht="15" customHeight="1" x14ac:dyDescent="0.25">
      <c r="A220" s="6">
        <v>219</v>
      </c>
      <c r="B220" s="3" t="s">
        <v>300</v>
      </c>
      <c r="C220" s="7">
        <v>3271</v>
      </c>
      <c r="D220" s="8">
        <f t="shared" si="8"/>
        <v>2.1959818171765651E-6</v>
      </c>
      <c r="E220" s="33">
        <v>3271</v>
      </c>
      <c r="F220" s="34" t="str">
        <f t="shared" si="7"/>
        <v/>
      </c>
      <c r="I220"/>
      <c r="J220"/>
      <c r="K220"/>
      <c r="L220"/>
    </row>
    <row r="221" spans="1:12" ht="15" customHeight="1" x14ac:dyDescent="0.25">
      <c r="A221" s="6">
        <v>220</v>
      </c>
      <c r="B221" s="3" t="s">
        <v>225</v>
      </c>
      <c r="C221" s="7">
        <v>2839</v>
      </c>
      <c r="D221" s="8">
        <f t="shared" si="8"/>
        <v>1.9059591497903601E-6</v>
      </c>
      <c r="E221" s="33">
        <v>0</v>
      </c>
      <c r="F221" s="34">
        <f t="shared" si="7"/>
        <v>0</v>
      </c>
      <c r="I221"/>
      <c r="J221"/>
      <c r="K221"/>
      <c r="L221"/>
    </row>
    <row r="222" spans="1:12" ht="15" customHeight="1" x14ac:dyDescent="0.25">
      <c r="A222" s="6">
        <v>221</v>
      </c>
      <c r="B222" s="3" t="s">
        <v>167</v>
      </c>
      <c r="C222" s="7">
        <v>2800</v>
      </c>
      <c r="D222" s="8">
        <f t="shared" si="8"/>
        <v>1.8797765478735499E-6</v>
      </c>
      <c r="E222" s="33">
        <v>-1800</v>
      </c>
      <c r="F222" s="34">
        <f t="shared" si="7"/>
        <v>-0.39130434782608697</v>
      </c>
      <c r="I222"/>
      <c r="J222"/>
      <c r="K222"/>
      <c r="L222"/>
    </row>
    <row r="223" spans="1:12" ht="15" customHeight="1" x14ac:dyDescent="0.25">
      <c r="A223" s="6">
        <v>222</v>
      </c>
      <c r="B223" s="3" t="s">
        <v>263</v>
      </c>
      <c r="C223" s="7">
        <v>2460</v>
      </c>
      <c r="D223" s="8">
        <f t="shared" si="8"/>
        <v>1.6515179670603331E-6</v>
      </c>
      <c r="E223" s="33">
        <v>0</v>
      </c>
      <c r="F223" s="34">
        <f t="shared" si="7"/>
        <v>0</v>
      </c>
      <c r="I223"/>
      <c r="J223"/>
      <c r="K223"/>
      <c r="L223"/>
    </row>
    <row r="224" spans="1:12" ht="15" customHeight="1" x14ac:dyDescent="0.25">
      <c r="A224" s="6">
        <v>223</v>
      </c>
      <c r="B224" s="3" t="s">
        <v>264</v>
      </c>
      <c r="C224" s="7">
        <v>1128</v>
      </c>
      <c r="D224" s="8">
        <f t="shared" si="8"/>
        <v>7.5728140928620157E-7</v>
      </c>
      <c r="E224" s="33">
        <v>-47</v>
      </c>
      <c r="F224" s="34">
        <f t="shared" si="7"/>
        <v>-0.04</v>
      </c>
      <c r="I224"/>
      <c r="J224"/>
      <c r="K224"/>
      <c r="L224"/>
    </row>
    <row r="225" spans="1:12" ht="15" customHeight="1" x14ac:dyDescent="0.25">
      <c r="A225" s="6">
        <v>224</v>
      </c>
      <c r="B225" s="3" t="s">
        <v>266</v>
      </c>
      <c r="C225" s="7">
        <v>581</v>
      </c>
      <c r="D225" s="8">
        <f t="shared" si="8"/>
        <v>3.900536336837616E-7</v>
      </c>
      <c r="E225" s="33">
        <v>72</v>
      </c>
      <c r="F225" s="34">
        <f t="shared" si="7"/>
        <v>0.14145383104125736</v>
      </c>
      <c r="I225"/>
      <c r="J225"/>
      <c r="K225"/>
      <c r="L225"/>
    </row>
    <row r="226" spans="1:12" ht="15" customHeight="1" x14ac:dyDescent="0.25">
      <c r="A226" s="6">
        <v>225</v>
      </c>
      <c r="B226" s="3" t="s">
        <v>265</v>
      </c>
      <c r="C226" s="3">
        <v>531</v>
      </c>
      <c r="D226" s="8">
        <f>+C226/$H$1</f>
        <v>3.5648619532887679E-7</v>
      </c>
      <c r="E226" s="33">
        <v>-3</v>
      </c>
      <c r="F226" s="34">
        <f t="shared" si="7"/>
        <v>-5.6179775280898875E-3</v>
      </c>
      <c r="I226"/>
      <c r="J226"/>
      <c r="K226"/>
      <c r="L226"/>
    </row>
    <row r="227" spans="1:12" ht="15" customHeight="1" x14ac:dyDescent="0.25">
      <c r="A227" s="6">
        <v>226</v>
      </c>
      <c r="B227" s="3" t="s">
        <v>234</v>
      </c>
      <c r="C227" s="7">
        <v>170</v>
      </c>
      <c r="D227" s="8">
        <f t="shared" si="8"/>
        <v>1.1412929040660839E-7</v>
      </c>
      <c r="E227" s="33">
        <v>-7698</v>
      </c>
      <c r="F227" s="34">
        <f t="shared" si="7"/>
        <v>-0.97839349262836806</v>
      </c>
      <c r="I227"/>
      <c r="J227"/>
      <c r="K227"/>
      <c r="L227"/>
    </row>
    <row r="228" spans="1:12" ht="15" customHeight="1" x14ac:dyDescent="0.25">
      <c r="A228" s="6">
        <v>227</v>
      </c>
      <c r="B228" s="3" t="s">
        <v>267</v>
      </c>
      <c r="C228" s="7">
        <v>10</v>
      </c>
      <c r="D228" s="8">
        <f t="shared" si="8"/>
        <v>6.7134876709769639E-9</v>
      </c>
      <c r="E228" s="33">
        <v>0</v>
      </c>
      <c r="F228" s="34">
        <f t="shared" si="7"/>
        <v>0</v>
      </c>
      <c r="I228"/>
      <c r="J228"/>
      <c r="K228"/>
      <c r="L228"/>
    </row>
    <row r="229" spans="1:12" ht="15" customHeight="1" thickBot="1" x14ac:dyDescent="0.3">
      <c r="A229" s="11"/>
      <c r="B229" s="11" t="s">
        <v>72</v>
      </c>
      <c r="C229" s="12">
        <f>+SUBTOTAL(9,C2:C228)</f>
        <v>376596212</v>
      </c>
      <c r="D229" s="13">
        <f>+C229/$H$1</f>
        <v>0.2528274026198627</v>
      </c>
      <c r="E229" s="14">
        <f>+SUBTOTAL(9,E2:E228)</f>
        <v>9866604</v>
      </c>
      <c r="F229" s="15">
        <f>+IF(ISERR(E229/(C229-E229)),0,E229/(C229-E229))</f>
        <v>2.6904301656494559E-2</v>
      </c>
    </row>
  </sheetData>
  <pageMargins left="0.7" right="0.7" top="0.75" bottom="0.75" header="0.3" footer="0.3"/>
  <pageSetup paperSize="9" orientation="portrait" r:id="rId1"/>
  <ignoredErrors>
    <ignoredError sqref="D2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76</v>
      </c>
      <c r="B1" s="2" t="s">
        <v>74</v>
      </c>
      <c r="C1" s="2" t="s">
        <v>122</v>
      </c>
      <c r="D1" s="2" t="s">
        <v>123</v>
      </c>
    </row>
    <row r="2" spans="1:5" ht="15" customHeight="1" thickTop="1" x14ac:dyDescent="0.25">
      <c r="A2" s="3" t="s">
        <v>35</v>
      </c>
      <c r="B2" s="7">
        <v>143242726</v>
      </c>
      <c r="C2" s="9">
        <v>3590601</v>
      </c>
      <c r="D2" s="10">
        <f>+C2/(B2-C2)</f>
        <v>2.5711037336524595E-2</v>
      </c>
      <c r="E2" s="17">
        <f>+B2/$B$6</f>
        <v>0.38036156879878547</v>
      </c>
    </row>
    <row r="3" spans="1:5" ht="12.75" x14ac:dyDescent="0.25">
      <c r="A3" s="3" t="s">
        <v>36</v>
      </c>
      <c r="B3" s="7">
        <v>138573073</v>
      </c>
      <c r="C3" s="9">
        <v>5721799</v>
      </c>
      <c r="D3" s="10">
        <f>+C3/(B3-C3)</f>
        <v>4.3069206848554573E-2</v>
      </c>
      <c r="E3" s="17">
        <f>+B3/$B$6</f>
        <v>0.36796194062621107</v>
      </c>
    </row>
    <row r="4" spans="1:5" ht="12.75" x14ac:dyDescent="0.25">
      <c r="A4" s="3" t="s">
        <v>37</v>
      </c>
      <c r="B4" s="7">
        <v>65193845</v>
      </c>
      <c r="C4" s="9">
        <v>-2718940</v>
      </c>
      <c r="D4" s="10">
        <f>+C4/(B4-C4)</f>
        <v>-4.0035760571444687E-2</v>
      </c>
      <c r="E4" s="17">
        <f>+B4/$B$6</f>
        <v>0.17311338490043018</v>
      </c>
    </row>
    <row r="5" spans="1:5" ht="12.75" x14ac:dyDescent="0.25">
      <c r="A5" s="3" t="s">
        <v>38</v>
      </c>
      <c r="B5" s="7">
        <v>29586568</v>
      </c>
      <c r="C5" s="9">
        <v>3273144</v>
      </c>
      <c r="D5" s="10">
        <f>+C5/(B5-C5)</f>
        <v>0.12439065322703727</v>
      </c>
      <c r="E5" s="17">
        <f>+B5/$B$6</f>
        <v>7.856310567457328E-2</v>
      </c>
    </row>
    <row r="6" spans="1:5" ht="13.5" thickBot="1" x14ac:dyDescent="0.3">
      <c r="A6" s="11" t="s">
        <v>72</v>
      </c>
      <c r="B6" s="12">
        <f>+SUM(B2:B5)</f>
        <v>376596212</v>
      </c>
      <c r="C6" s="14">
        <f>+SUM(C2:C5)</f>
        <v>9866604</v>
      </c>
      <c r="D6" s="15">
        <f>+C6/(B6-C6)</f>
        <v>2.6904301656494559E-2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77</v>
      </c>
    </row>
    <row r="25" spans="1:1" ht="12.75" x14ac:dyDescent="0.25"/>
    <row r="26" spans="1:1" ht="12.75" x14ac:dyDescent="0.25"/>
    <row r="27" spans="1:1" ht="12.75" x14ac:dyDescent="0.25">
      <c r="A27" s="5" t="s">
        <v>304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78</v>
      </c>
      <c r="B1" s="2" t="s">
        <v>74</v>
      </c>
      <c r="C1" s="2" t="s">
        <v>122</v>
      </c>
      <c r="D1" s="2" t="s">
        <v>123</v>
      </c>
    </row>
    <row r="2" spans="1:5" ht="15" customHeight="1" thickTop="1" x14ac:dyDescent="0.25">
      <c r="A2" s="3" t="s">
        <v>39</v>
      </c>
      <c r="B2" s="7">
        <v>89176615</v>
      </c>
      <c r="C2" s="9">
        <v>675824</v>
      </c>
      <c r="D2" s="10">
        <f t="shared" ref="D2:D11" si="0">+C2/(B2-C2)</f>
        <v>7.636361125857056E-3</v>
      </c>
      <c r="E2" s="17">
        <f t="shared" ref="E2:E10" si="1">+B2/$B$11</f>
        <v>0.23679636745788615</v>
      </c>
    </row>
    <row r="3" spans="1:5" ht="12.75" x14ac:dyDescent="0.25">
      <c r="A3" s="3" t="s">
        <v>40</v>
      </c>
      <c r="B3" s="7">
        <v>172950902</v>
      </c>
      <c r="C3" s="9">
        <v>5292221</v>
      </c>
      <c r="D3" s="10">
        <f t="shared" si="0"/>
        <v>3.1565445752254249E-2</v>
      </c>
      <c r="E3" s="17">
        <f t="shared" si="1"/>
        <v>0.45924758797095921</v>
      </c>
    </row>
    <row r="4" spans="1:5" ht="12.75" x14ac:dyDescent="0.25">
      <c r="A4" s="3" t="s">
        <v>41</v>
      </c>
      <c r="B4" s="7">
        <v>16906447</v>
      </c>
      <c r="C4" s="9">
        <v>2010645</v>
      </c>
      <c r="D4" s="10">
        <f t="shared" si="0"/>
        <v>0.13498064756768383</v>
      </c>
      <c r="E4" s="17">
        <f t="shared" si="1"/>
        <v>4.4892769659616229E-2</v>
      </c>
    </row>
    <row r="5" spans="1:5" ht="12.75" x14ac:dyDescent="0.25">
      <c r="A5" s="3" t="s">
        <v>42</v>
      </c>
      <c r="B5" s="7">
        <v>10453405</v>
      </c>
      <c r="C5" s="9">
        <v>194339</v>
      </c>
      <c r="D5" s="10">
        <f t="shared" si="0"/>
        <v>1.894314745611345E-2</v>
      </c>
      <c r="E5" s="17">
        <f t="shared" si="1"/>
        <v>2.7757594651536217E-2</v>
      </c>
    </row>
    <row r="6" spans="1:5" ht="12.75" x14ac:dyDescent="0.25">
      <c r="A6" s="3" t="s">
        <v>43</v>
      </c>
      <c r="B6" s="7">
        <v>16730318</v>
      </c>
      <c r="C6" s="9">
        <v>7113174</v>
      </c>
      <c r="D6" s="10">
        <f t="shared" si="0"/>
        <v>0.73963476059004629</v>
      </c>
      <c r="E6" s="17">
        <f t="shared" si="1"/>
        <v>4.4425083064829125E-2</v>
      </c>
    </row>
    <row r="7" spans="1:5" ht="12.75" x14ac:dyDescent="0.25">
      <c r="A7" s="3" t="s">
        <v>44</v>
      </c>
      <c r="B7" s="7">
        <v>11239342</v>
      </c>
      <c r="C7" s="9">
        <v>2106559</v>
      </c>
      <c r="D7" s="10">
        <f t="shared" si="0"/>
        <v>0.2306590444555619</v>
      </c>
      <c r="E7" s="17">
        <f t="shared" si="1"/>
        <v>2.9844543417765445E-2</v>
      </c>
    </row>
    <row r="8" spans="1:5" ht="12.75" x14ac:dyDescent="0.25">
      <c r="A8" s="3" t="s">
        <v>45</v>
      </c>
      <c r="B8" s="7">
        <v>25367248</v>
      </c>
      <c r="C8" s="9">
        <v>-7325508</v>
      </c>
      <c r="D8" s="10">
        <f t="shared" si="0"/>
        <v>-0.22407128967652651</v>
      </c>
      <c r="E8" s="17">
        <f t="shared" si="1"/>
        <v>6.7359275509653829E-2</v>
      </c>
    </row>
    <row r="9" spans="1:5" ht="12.75" x14ac:dyDescent="0.25">
      <c r="A9" s="3" t="s">
        <v>46</v>
      </c>
      <c r="B9" s="7">
        <v>14227394</v>
      </c>
      <c r="C9" s="9">
        <v>-840279</v>
      </c>
      <c r="D9" s="10">
        <f t="shared" si="0"/>
        <v>-5.5767005296703746E-2</v>
      </c>
      <c r="E9" s="17">
        <f t="shared" si="1"/>
        <v>3.7778908939211528E-2</v>
      </c>
    </row>
    <row r="10" spans="1:5" ht="12.75" x14ac:dyDescent="0.25">
      <c r="A10" s="3" t="s">
        <v>38</v>
      </c>
      <c r="B10" s="7">
        <v>19544541</v>
      </c>
      <c r="C10" s="9">
        <v>639629</v>
      </c>
      <c r="D10" s="10">
        <f t="shared" si="0"/>
        <v>3.3834010970270584E-2</v>
      </c>
      <c r="E10" s="17">
        <f t="shared" si="1"/>
        <v>5.1897869328542262E-2</v>
      </c>
    </row>
    <row r="11" spans="1:5" ht="13.5" thickBot="1" x14ac:dyDescent="0.3">
      <c r="A11" s="11" t="s">
        <v>72</v>
      </c>
      <c r="B11" s="12">
        <f>+SUM(B2:B10)</f>
        <v>376596212</v>
      </c>
      <c r="C11" s="14">
        <f>+SUM(C2:C10)</f>
        <v>9866604</v>
      </c>
      <c r="D11" s="15">
        <f t="shared" si="0"/>
        <v>2.6904301656494559E-2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107</v>
      </c>
    </row>
    <row r="30" spans="1:4" ht="12.75" x14ac:dyDescent="0.25"/>
    <row r="31" spans="1:4" ht="12.75" x14ac:dyDescent="0.25"/>
    <row r="32" spans="1:4" ht="12.75" x14ac:dyDescent="0.25">
      <c r="A32" s="5" t="s">
        <v>304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79</v>
      </c>
      <c r="B1" s="31" t="s">
        <v>80</v>
      </c>
      <c r="C1" s="31" t="s">
        <v>81</v>
      </c>
      <c r="D1" s="31" t="s">
        <v>74</v>
      </c>
      <c r="E1" s="31" t="s">
        <v>82</v>
      </c>
    </row>
    <row r="2" spans="1:5" ht="15" customHeight="1" thickTop="1" x14ac:dyDescent="0.2">
      <c r="A2" s="20" t="s">
        <v>47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48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49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50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51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52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53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54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55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56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57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58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59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72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83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288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73</v>
      </c>
      <c r="C1" s="1" t="s">
        <v>76</v>
      </c>
      <c r="D1" s="1" t="s">
        <v>85</v>
      </c>
      <c r="F1" s="5" t="s">
        <v>304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62</v>
      </c>
      <c r="D2" s="3" t="s">
        <v>92</v>
      </c>
    </row>
    <row r="3" spans="1:8" ht="15" customHeight="1" x14ac:dyDescent="0.25">
      <c r="A3" s="6">
        <v>2</v>
      </c>
      <c r="B3" s="3" t="s">
        <v>1</v>
      </c>
      <c r="C3" s="3" t="s">
        <v>61</v>
      </c>
      <c r="D3" s="3" t="s">
        <v>94</v>
      </c>
    </row>
    <row r="4" spans="1:8" ht="15" customHeight="1" x14ac:dyDescent="0.25">
      <c r="A4" s="6">
        <v>3</v>
      </c>
      <c r="B4" s="3" t="s">
        <v>6</v>
      </c>
      <c r="C4" s="3" t="s">
        <v>37</v>
      </c>
      <c r="D4" s="3" t="s">
        <v>92</v>
      </c>
    </row>
    <row r="5" spans="1:8" ht="15" customHeight="1" x14ac:dyDescent="0.25">
      <c r="A5" s="6">
        <v>4</v>
      </c>
      <c r="B5" s="3" t="s">
        <v>158</v>
      </c>
      <c r="C5" s="3" t="s">
        <v>64</v>
      </c>
      <c r="D5" s="3" t="s">
        <v>97</v>
      </c>
    </row>
    <row r="6" spans="1:8" ht="15" customHeight="1" x14ac:dyDescent="0.25">
      <c r="A6" s="6">
        <v>5</v>
      </c>
      <c r="B6" s="3" t="s">
        <v>8</v>
      </c>
      <c r="C6" s="3" t="s">
        <v>63</v>
      </c>
      <c r="D6" s="3" t="s">
        <v>92</v>
      </c>
    </row>
    <row r="7" spans="1:8" ht="15" customHeight="1" x14ac:dyDescent="0.25">
      <c r="A7" s="6">
        <v>6</v>
      </c>
      <c r="B7" s="3" t="s">
        <v>144</v>
      </c>
      <c r="C7" s="3" t="s">
        <v>62</v>
      </c>
      <c r="D7" s="3" t="s">
        <v>94</v>
      </c>
    </row>
    <row r="8" spans="1:8" ht="15" customHeight="1" x14ac:dyDescent="0.25">
      <c r="A8" s="6">
        <v>7</v>
      </c>
      <c r="B8" s="3" t="s">
        <v>7</v>
      </c>
      <c r="C8" s="3" t="s">
        <v>37</v>
      </c>
      <c r="D8" s="3" t="s">
        <v>92</v>
      </c>
    </row>
    <row r="9" spans="1:8" ht="15" customHeight="1" x14ac:dyDescent="0.25">
      <c r="A9" s="6">
        <v>8</v>
      </c>
      <c r="B9" s="3" t="s">
        <v>5</v>
      </c>
      <c r="C9" s="3" t="s">
        <v>37</v>
      </c>
      <c r="D9" s="3" t="s">
        <v>94</v>
      </c>
    </row>
    <row r="10" spans="1:8" ht="15" customHeight="1" x14ac:dyDescent="0.25">
      <c r="A10" s="6">
        <v>9</v>
      </c>
      <c r="B10" s="3" t="s">
        <v>2</v>
      </c>
      <c r="C10" s="3" t="s">
        <v>62</v>
      </c>
      <c r="D10" s="3" t="s">
        <v>93</v>
      </c>
    </row>
    <row r="11" spans="1:8" ht="15" customHeight="1" x14ac:dyDescent="0.25">
      <c r="A11" s="6">
        <v>10</v>
      </c>
      <c r="B11" s="3" t="s">
        <v>184</v>
      </c>
      <c r="C11" s="3" t="s">
        <v>66</v>
      </c>
      <c r="D11" s="3" t="s">
        <v>92</v>
      </c>
    </row>
    <row r="12" spans="1:8" ht="15" customHeight="1" x14ac:dyDescent="0.25">
      <c r="A12" s="6">
        <v>11</v>
      </c>
      <c r="B12" s="3" t="s">
        <v>4</v>
      </c>
      <c r="C12" s="3" t="s">
        <v>64</v>
      </c>
      <c r="D12" s="3" t="s">
        <v>94</v>
      </c>
    </row>
    <row r="13" spans="1:8" ht="15" customHeight="1" x14ac:dyDescent="0.25">
      <c r="A13" s="6">
        <v>12</v>
      </c>
      <c r="B13" s="3" t="s">
        <v>238</v>
      </c>
      <c r="C13" s="3" t="s">
        <v>61</v>
      </c>
      <c r="D13" s="3" t="s">
        <v>92</v>
      </c>
    </row>
    <row r="14" spans="1:8" ht="15" customHeight="1" x14ac:dyDescent="0.25">
      <c r="A14" s="6">
        <v>13</v>
      </c>
      <c r="B14" s="3" t="s">
        <v>172</v>
      </c>
      <c r="C14" s="3" t="s">
        <v>65</v>
      </c>
      <c r="D14" s="3" t="s">
        <v>41</v>
      </c>
    </row>
    <row r="15" spans="1:8" ht="15" customHeight="1" x14ac:dyDescent="0.25">
      <c r="A15" s="6">
        <v>14</v>
      </c>
      <c r="B15" s="3" t="s">
        <v>214</v>
      </c>
      <c r="C15" s="3" t="s">
        <v>62</v>
      </c>
      <c r="D15" s="3" t="s">
        <v>92</v>
      </c>
    </row>
    <row r="16" spans="1:8" ht="15" customHeight="1" x14ac:dyDescent="0.25">
      <c r="A16" s="6">
        <v>15</v>
      </c>
      <c r="B16" s="3" t="s">
        <v>29</v>
      </c>
      <c r="C16" s="3" t="s">
        <v>62</v>
      </c>
      <c r="D16" s="3" t="s">
        <v>94</v>
      </c>
    </row>
    <row r="17" spans="1:4" ht="15" customHeight="1" x14ac:dyDescent="0.25">
      <c r="A17" s="6">
        <v>16</v>
      </c>
      <c r="B17" s="3" t="s">
        <v>176</v>
      </c>
      <c r="C17" s="3" t="s">
        <v>68</v>
      </c>
      <c r="D17" s="3" t="s">
        <v>69</v>
      </c>
    </row>
    <row r="18" spans="1:4" ht="15" customHeight="1" x14ac:dyDescent="0.25">
      <c r="A18" s="6">
        <v>17</v>
      </c>
      <c r="B18" s="3" t="s">
        <v>241</v>
      </c>
      <c r="C18" s="3" t="s">
        <v>64</v>
      </c>
      <c r="D18" s="3" t="s">
        <v>94</v>
      </c>
    </row>
    <row r="19" spans="1:4" ht="15" customHeight="1" x14ac:dyDescent="0.25">
      <c r="A19" s="6">
        <v>18</v>
      </c>
      <c r="B19" s="3" t="s">
        <v>124</v>
      </c>
      <c r="C19" s="3" t="s">
        <v>64</v>
      </c>
      <c r="D19" s="3" t="s">
        <v>96</v>
      </c>
    </row>
    <row r="20" spans="1:4" ht="15" customHeight="1" x14ac:dyDescent="0.25">
      <c r="A20" s="6">
        <v>19</v>
      </c>
      <c r="B20" s="3" t="s">
        <v>9</v>
      </c>
      <c r="C20" s="3" t="s">
        <v>61</v>
      </c>
      <c r="D20" s="3" t="s">
        <v>41</v>
      </c>
    </row>
    <row r="21" spans="1:4" ht="15" customHeight="1" x14ac:dyDescent="0.25">
      <c r="A21" s="6">
        <v>20</v>
      </c>
      <c r="B21" s="3" t="s">
        <v>256</v>
      </c>
      <c r="C21" s="3" t="s">
        <v>61</v>
      </c>
      <c r="D21" s="3" t="s">
        <v>43</v>
      </c>
    </row>
    <row r="22" spans="1:4" ht="15" customHeight="1" x14ac:dyDescent="0.25">
      <c r="A22" s="6">
        <v>21</v>
      </c>
      <c r="B22" s="3" t="s">
        <v>131</v>
      </c>
      <c r="C22" s="3" t="s">
        <v>61</v>
      </c>
      <c r="D22" s="3" t="s">
        <v>103</v>
      </c>
    </row>
    <row r="23" spans="1:4" ht="15" customHeight="1" x14ac:dyDescent="0.25">
      <c r="A23" s="6">
        <v>22</v>
      </c>
      <c r="B23" s="3" t="s">
        <v>13</v>
      </c>
      <c r="C23" s="3" t="s">
        <v>37</v>
      </c>
      <c r="D23" s="3" t="s">
        <v>94</v>
      </c>
    </row>
    <row r="24" spans="1:4" ht="15" customHeight="1" x14ac:dyDescent="0.25">
      <c r="A24" s="6">
        <v>23</v>
      </c>
      <c r="B24" s="3" t="s">
        <v>192</v>
      </c>
      <c r="C24" s="3" t="s">
        <v>62</v>
      </c>
      <c r="D24" s="3" t="s">
        <v>105</v>
      </c>
    </row>
    <row r="25" spans="1:4" ht="15" customHeight="1" x14ac:dyDescent="0.25">
      <c r="A25" s="6">
        <v>24</v>
      </c>
      <c r="B25" s="3" t="s">
        <v>242</v>
      </c>
      <c r="C25" s="3" t="s">
        <v>62</v>
      </c>
      <c r="D25" s="3" t="s">
        <v>71</v>
      </c>
    </row>
    <row r="26" spans="1:4" ht="15" customHeight="1" x14ac:dyDescent="0.25">
      <c r="A26" s="6">
        <v>25</v>
      </c>
      <c r="B26" s="3" t="s">
        <v>186</v>
      </c>
      <c r="C26" s="3" t="s">
        <v>64</v>
      </c>
      <c r="D26" s="3" t="s">
        <v>98</v>
      </c>
    </row>
    <row r="27" spans="1:4" ht="15" customHeight="1" x14ac:dyDescent="0.25">
      <c r="A27" s="6">
        <v>26</v>
      </c>
      <c r="B27" s="3" t="s">
        <v>175</v>
      </c>
      <c r="C27" s="3" t="s">
        <v>61</v>
      </c>
      <c r="D27" s="3" t="s">
        <v>94</v>
      </c>
    </row>
    <row r="28" spans="1:4" ht="15" customHeight="1" x14ac:dyDescent="0.25">
      <c r="A28" s="6">
        <v>27</v>
      </c>
      <c r="B28" s="3" t="s">
        <v>86</v>
      </c>
      <c r="C28" s="3" t="s">
        <v>36</v>
      </c>
      <c r="D28" s="3" t="s">
        <v>98</v>
      </c>
    </row>
    <row r="29" spans="1:4" ht="15" customHeight="1" x14ac:dyDescent="0.25">
      <c r="A29" s="6">
        <v>28</v>
      </c>
      <c r="B29" s="3" t="s">
        <v>193</v>
      </c>
      <c r="C29" s="3" t="s">
        <v>37</v>
      </c>
      <c r="D29" s="3" t="s">
        <v>92</v>
      </c>
    </row>
    <row r="30" spans="1:4" ht="15" customHeight="1" x14ac:dyDescent="0.25">
      <c r="A30" s="6">
        <v>29</v>
      </c>
      <c r="B30" s="3" t="s">
        <v>126</v>
      </c>
      <c r="C30" s="3" t="s">
        <v>61</v>
      </c>
      <c r="D30" s="3" t="s">
        <v>97</v>
      </c>
    </row>
    <row r="31" spans="1:4" ht="15" customHeight="1" x14ac:dyDescent="0.25">
      <c r="A31" s="6">
        <v>30</v>
      </c>
      <c r="B31" s="3" t="s">
        <v>226</v>
      </c>
      <c r="C31" s="3" t="s">
        <v>37</v>
      </c>
      <c r="D31" s="3" t="s">
        <v>92</v>
      </c>
    </row>
    <row r="32" spans="1:4" ht="15" customHeight="1" x14ac:dyDescent="0.25">
      <c r="A32" s="6">
        <v>31</v>
      </c>
      <c r="B32" s="3" t="s">
        <v>110</v>
      </c>
      <c r="C32" s="3" t="s">
        <v>61</v>
      </c>
      <c r="D32" s="3" t="s">
        <v>97</v>
      </c>
    </row>
    <row r="33" spans="1:4" ht="15" customHeight="1" x14ac:dyDescent="0.25">
      <c r="A33" s="6">
        <v>32</v>
      </c>
      <c r="B33" s="3" t="s">
        <v>135</v>
      </c>
      <c r="C33" s="3" t="s">
        <v>37</v>
      </c>
      <c r="D33" s="3" t="s">
        <v>99</v>
      </c>
    </row>
    <row r="34" spans="1:4" ht="15" customHeight="1" x14ac:dyDescent="0.25">
      <c r="A34" s="6">
        <v>33</v>
      </c>
      <c r="B34" s="3" t="s">
        <v>15</v>
      </c>
      <c r="C34" s="3" t="s">
        <v>64</v>
      </c>
      <c r="D34" s="3" t="s">
        <v>99</v>
      </c>
    </row>
    <row r="35" spans="1:4" ht="15" customHeight="1" x14ac:dyDescent="0.25">
      <c r="A35" s="6">
        <v>34</v>
      </c>
      <c r="B35" s="3" t="s">
        <v>18</v>
      </c>
      <c r="C35" s="3" t="s">
        <v>37</v>
      </c>
      <c r="D35" s="3" t="s">
        <v>43</v>
      </c>
    </row>
    <row r="36" spans="1:4" ht="15" customHeight="1" x14ac:dyDescent="0.25">
      <c r="A36" s="6">
        <v>35</v>
      </c>
      <c r="B36" s="3" t="s">
        <v>243</v>
      </c>
      <c r="C36" s="3" t="s">
        <v>148</v>
      </c>
      <c r="D36" s="3" t="s">
        <v>94</v>
      </c>
    </row>
    <row r="37" spans="1:4" ht="15" customHeight="1" x14ac:dyDescent="0.25">
      <c r="A37" s="6">
        <v>36</v>
      </c>
      <c r="B37" s="3" t="s">
        <v>27</v>
      </c>
      <c r="C37" s="3" t="s">
        <v>64</v>
      </c>
      <c r="D37" s="3" t="s">
        <v>102</v>
      </c>
    </row>
    <row r="38" spans="1:4" ht="15" customHeight="1" x14ac:dyDescent="0.25">
      <c r="A38" s="6">
        <v>37</v>
      </c>
      <c r="B38" s="3" t="s">
        <v>147</v>
      </c>
      <c r="C38" s="3" t="s">
        <v>64</v>
      </c>
      <c r="D38" s="3" t="s">
        <v>92</v>
      </c>
    </row>
    <row r="39" spans="1:4" ht="15" customHeight="1" x14ac:dyDescent="0.25">
      <c r="A39" s="6">
        <v>38</v>
      </c>
      <c r="B39" s="3" t="s">
        <v>11</v>
      </c>
      <c r="C39" s="3" t="s">
        <v>64</v>
      </c>
      <c r="D39" s="3" t="s">
        <v>43</v>
      </c>
    </row>
    <row r="40" spans="1:4" ht="15" customHeight="1" x14ac:dyDescent="0.25">
      <c r="A40" s="6">
        <v>39</v>
      </c>
      <c r="B40" s="3" t="s">
        <v>30</v>
      </c>
      <c r="C40" s="3" t="s">
        <v>37</v>
      </c>
      <c r="D40" s="3" t="s">
        <v>92</v>
      </c>
    </row>
    <row r="41" spans="1:4" ht="15" customHeight="1" x14ac:dyDescent="0.25">
      <c r="A41" s="6">
        <v>40</v>
      </c>
      <c r="B41" s="3" t="s">
        <v>114</v>
      </c>
      <c r="C41" s="3" t="s">
        <v>61</v>
      </c>
      <c r="D41" s="3" t="s">
        <v>94</v>
      </c>
    </row>
    <row r="42" spans="1:4" ht="15" customHeight="1" x14ac:dyDescent="0.25">
      <c r="A42" s="6">
        <v>41</v>
      </c>
      <c r="B42" s="3" t="s">
        <v>17</v>
      </c>
      <c r="C42" s="3" t="s">
        <v>62</v>
      </c>
      <c r="D42" s="3" t="s">
        <v>92</v>
      </c>
    </row>
    <row r="43" spans="1:4" ht="15" customHeight="1" x14ac:dyDescent="0.25">
      <c r="A43" s="6">
        <v>42</v>
      </c>
      <c r="B43" s="3" t="s">
        <v>87</v>
      </c>
      <c r="C43" s="3" t="s">
        <v>67</v>
      </c>
      <c r="D43" s="3" t="s">
        <v>92</v>
      </c>
    </row>
    <row r="44" spans="1:4" ht="15" customHeight="1" x14ac:dyDescent="0.25">
      <c r="A44" s="6">
        <v>43</v>
      </c>
      <c r="B44" s="3" t="s">
        <v>185</v>
      </c>
      <c r="C44" s="3" t="s">
        <v>61</v>
      </c>
      <c r="D44" s="3" t="s">
        <v>92</v>
      </c>
    </row>
    <row r="45" spans="1:4" ht="15" customHeight="1" x14ac:dyDescent="0.25">
      <c r="A45" s="6">
        <v>44</v>
      </c>
      <c r="B45" s="3" t="s">
        <v>21</v>
      </c>
      <c r="C45" s="3" t="s">
        <v>37</v>
      </c>
      <c r="D45" s="3" t="s">
        <v>92</v>
      </c>
    </row>
    <row r="46" spans="1:4" ht="15" customHeight="1" x14ac:dyDescent="0.25">
      <c r="A46" s="6">
        <v>45</v>
      </c>
      <c r="B46" s="3" t="s">
        <v>127</v>
      </c>
      <c r="C46" s="3" t="s">
        <v>64</v>
      </c>
      <c r="D46" s="3" t="s">
        <v>99</v>
      </c>
    </row>
    <row r="47" spans="1:4" ht="15" customHeight="1" x14ac:dyDescent="0.25">
      <c r="A47" s="6">
        <v>46</v>
      </c>
      <c r="B47" s="3" t="s">
        <v>109</v>
      </c>
      <c r="C47" s="3" t="s">
        <v>37</v>
      </c>
      <c r="D47" s="3" t="s">
        <v>92</v>
      </c>
    </row>
    <row r="48" spans="1:4" ht="15" customHeight="1" x14ac:dyDescent="0.25">
      <c r="A48" s="6">
        <v>47</v>
      </c>
      <c r="B48" s="3" t="s">
        <v>132</v>
      </c>
      <c r="C48" s="3" t="s">
        <v>68</v>
      </c>
      <c r="D48" s="3" t="s">
        <v>43</v>
      </c>
    </row>
    <row r="49" spans="1:4" ht="15" customHeight="1" x14ac:dyDescent="0.25">
      <c r="A49" s="6">
        <v>48</v>
      </c>
      <c r="B49" s="3" t="s">
        <v>23</v>
      </c>
      <c r="C49" s="3" t="s">
        <v>61</v>
      </c>
      <c r="D49" s="3" t="s">
        <v>97</v>
      </c>
    </row>
    <row r="50" spans="1:4" ht="15" customHeight="1" x14ac:dyDescent="0.25">
      <c r="A50" s="6">
        <v>49</v>
      </c>
      <c r="B50" s="3" t="s">
        <v>14</v>
      </c>
      <c r="C50" s="3" t="s">
        <v>61</v>
      </c>
      <c r="D50" s="3" t="s">
        <v>41</v>
      </c>
    </row>
    <row r="51" spans="1:4" ht="15" customHeight="1" x14ac:dyDescent="0.25">
      <c r="A51" s="6">
        <v>50</v>
      </c>
      <c r="B51" s="3" t="s">
        <v>112</v>
      </c>
      <c r="C51" s="3" t="s">
        <v>61</v>
      </c>
      <c r="D51" s="3" t="s">
        <v>92</v>
      </c>
    </row>
    <row r="52" spans="1:4" ht="15" customHeight="1" x14ac:dyDescent="0.25">
      <c r="A52" s="6">
        <v>51</v>
      </c>
      <c r="B52" s="3" t="s">
        <v>10</v>
      </c>
      <c r="C52" s="3" t="s">
        <v>61</v>
      </c>
      <c r="D52" s="3" t="s">
        <v>41</v>
      </c>
    </row>
    <row r="53" spans="1:4" ht="15" customHeight="1" x14ac:dyDescent="0.25">
      <c r="A53" s="6">
        <v>52</v>
      </c>
      <c r="B53" s="3" t="s">
        <v>268</v>
      </c>
      <c r="C53" s="3" t="s">
        <v>61</v>
      </c>
      <c r="D53" s="3" t="s">
        <v>92</v>
      </c>
    </row>
    <row r="54" spans="1:4" ht="15" customHeight="1" x14ac:dyDescent="0.25">
      <c r="A54" s="6">
        <v>53</v>
      </c>
      <c r="B54" s="3" t="s">
        <v>28</v>
      </c>
      <c r="C54" s="3" t="s">
        <v>63</v>
      </c>
      <c r="D54" s="3" t="s">
        <v>94</v>
      </c>
    </row>
    <row r="55" spans="1:4" ht="15" customHeight="1" x14ac:dyDescent="0.25">
      <c r="A55" s="6">
        <v>54</v>
      </c>
      <c r="B55" s="3" t="s">
        <v>195</v>
      </c>
      <c r="C55" s="3" t="s">
        <v>62</v>
      </c>
      <c r="D55" s="3" t="s">
        <v>41</v>
      </c>
    </row>
    <row r="56" spans="1:4" ht="15" customHeight="1" x14ac:dyDescent="0.25">
      <c r="A56" s="6">
        <v>55</v>
      </c>
      <c r="B56" s="3" t="s">
        <v>128</v>
      </c>
      <c r="C56" s="3" t="s">
        <v>37</v>
      </c>
      <c r="D56" s="3" t="s">
        <v>92</v>
      </c>
    </row>
    <row r="57" spans="1:4" ht="15" customHeight="1" x14ac:dyDescent="0.25">
      <c r="A57" s="6">
        <v>56</v>
      </c>
      <c r="B57" s="3" t="s">
        <v>244</v>
      </c>
      <c r="C57" s="3" t="s">
        <v>36</v>
      </c>
      <c r="D57" s="3" t="s">
        <v>71</v>
      </c>
    </row>
    <row r="58" spans="1:4" ht="15" customHeight="1" x14ac:dyDescent="0.25">
      <c r="A58" s="6">
        <v>57</v>
      </c>
      <c r="B58" s="3" t="s">
        <v>196</v>
      </c>
      <c r="D58" s="3" t="s">
        <v>43</v>
      </c>
    </row>
    <row r="59" spans="1:4" ht="15" customHeight="1" x14ac:dyDescent="0.25">
      <c r="A59" s="6">
        <v>58</v>
      </c>
      <c r="B59" s="3" t="s">
        <v>289</v>
      </c>
      <c r="C59" s="3" t="s">
        <v>64</v>
      </c>
      <c r="D59" s="3" t="s">
        <v>43</v>
      </c>
    </row>
    <row r="60" spans="1:4" ht="15" customHeight="1" x14ac:dyDescent="0.25">
      <c r="A60" s="6">
        <v>59</v>
      </c>
      <c r="B60" s="3" t="s">
        <v>108</v>
      </c>
      <c r="C60" s="3" t="s">
        <v>62</v>
      </c>
      <c r="D60" s="3" t="s">
        <v>41</v>
      </c>
    </row>
    <row r="61" spans="1:4" ht="15" customHeight="1" x14ac:dyDescent="0.25">
      <c r="A61" s="6">
        <v>60</v>
      </c>
      <c r="B61" s="3" t="s">
        <v>213</v>
      </c>
      <c r="C61" s="3" t="s">
        <v>64</v>
      </c>
      <c r="D61" s="3" t="s">
        <v>43</v>
      </c>
    </row>
    <row r="62" spans="1:4" ht="15" customHeight="1" x14ac:dyDescent="0.25">
      <c r="A62" s="6">
        <v>61</v>
      </c>
      <c r="B62" s="3" t="s">
        <v>171</v>
      </c>
      <c r="D62" s="3" t="s">
        <v>100</v>
      </c>
    </row>
    <row r="63" spans="1:4" ht="15" customHeight="1" x14ac:dyDescent="0.25">
      <c r="A63" s="6">
        <v>62</v>
      </c>
      <c r="B63" s="3" t="s">
        <v>113</v>
      </c>
      <c r="C63" s="3" t="s">
        <v>64</v>
      </c>
      <c r="D63" s="3" t="s">
        <v>92</v>
      </c>
    </row>
    <row r="64" spans="1:4" ht="15" customHeight="1" x14ac:dyDescent="0.25">
      <c r="A64" s="6">
        <v>63</v>
      </c>
      <c r="B64" s="3" t="s">
        <v>20</v>
      </c>
      <c r="C64" s="3" t="s">
        <v>62</v>
      </c>
      <c r="D64" s="3" t="s">
        <v>98</v>
      </c>
    </row>
    <row r="65" spans="1:4" ht="15" customHeight="1" x14ac:dyDescent="0.25">
      <c r="A65" s="6">
        <v>64</v>
      </c>
      <c r="B65" s="3" t="s">
        <v>19</v>
      </c>
      <c r="C65" s="3" t="s">
        <v>65</v>
      </c>
      <c r="D65" s="3" t="s">
        <v>92</v>
      </c>
    </row>
    <row r="66" spans="1:4" ht="15" customHeight="1" x14ac:dyDescent="0.25">
      <c r="A66" s="6">
        <v>65</v>
      </c>
      <c r="B66" s="3" t="s">
        <v>125</v>
      </c>
      <c r="C66" s="3" t="s">
        <v>37</v>
      </c>
      <c r="D66" s="3" t="s">
        <v>92</v>
      </c>
    </row>
    <row r="67" spans="1:4" ht="15" customHeight="1" x14ac:dyDescent="0.25">
      <c r="A67" s="6">
        <v>66</v>
      </c>
      <c r="B67" s="3" t="s">
        <v>240</v>
      </c>
      <c r="D67" s="3" t="s">
        <v>41</v>
      </c>
    </row>
    <row r="68" spans="1:4" ht="15" customHeight="1" x14ac:dyDescent="0.25">
      <c r="A68" s="6">
        <v>67</v>
      </c>
      <c r="B68" s="3" t="s">
        <v>111</v>
      </c>
      <c r="C68" s="3" t="s">
        <v>37</v>
      </c>
      <c r="D68" s="3" t="s">
        <v>92</v>
      </c>
    </row>
    <row r="69" spans="1:4" ht="15" customHeight="1" x14ac:dyDescent="0.25">
      <c r="A69" s="6">
        <v>68</v>
      </c>
      <c r="B69" s="3" t="s">
        <v>235</v>
      </c>
      <c r="C69" s="3" t="s">
        <v>61</v>
      </c>
      <c r="D69" s="3" t="s">
        <v>92</v>
      </c>
    </row>
    <row r="70" spans="1:4" ht="15" customHeight="1" x14ac:dyDescent="0.25">
      <c r="A70" s="6">
        <v>69</v>
      </c>
      <c r="B70" s="3" t="s">
        <v>245</v>
      </c>
      <c r="C70" s="3" t="s">
        <v>61</v>
      </c>
      <c r="D70" s="3" t="s">
        <v>99</v>
      </c>
    </row>
    <row r="71" spans="1:4" ht="15" customHeight="1" x14ac:dyDescent="0.25">
      <c r="A71" s="6">
        <v>70</v>
      </c>
      <c r="B71" s="3" t="s">
        <v>194</v>
      </c>
      <c r="C71" s="3" t="s">
        <v>62</v>
      </c>
      <c r="D71" s="3" t="s">
        <v>70</v>
      </c>
    </row>
    <row r="72" spans="1:4" ht="15" customHeight="1" x14ac:dyDescent="0.25">
      <c r="A72" s="6">
        <v>71</v>
      </c>
      <c r="B72" s="3" t="s">
        <v>22</v>
      </c>
      <c r="C72" s="3" t="s">
        <v>37</v>
      </c>
      <c r="D72" s="3" t="s">
        <v>92</v>
      </c>
    </row>
    <row r="73" spans="1:4" ht="15" customHeight="1" x14ac:dyDescent="0.25">
      <c r="A73" s="6">
        <v>72</v>
      </c>
      <c r="B73" s="3" t="s">
        <v>138</v>
      </c>
      <c r="C73" s="3" t="s">
        <v>37</v>
      </c>
      <c r="D73" s="3" t="s">
        <v>94</v>
      </c>
    </row>
    <row r="74" spans="1:4" ht="15" customHeight="1" x14ac:dyDescent="0.25">
      <c r="A74" s="6">
        <v>73</v>
      </c>
      <c r="B74" s="3" t="s">
        <v>269</v>
      </c>
      <c r="D74" s="3" t="s">
        <v>94</v>
      </c>
    </row>
    <row r="75" spans="1:4" ht="15" customHeight="1" x14ac:dyDescent="0.25">
      <c r="A75" s="6">
        <v>74</v>
      </c>
      <c r="B75" s="3" t="s">
        <v>246</v>
      </c>
      <c r="C75" s="3" t="s">
        <v>61</v>
      </c>
      <c r="D75" s="3" t="s">
        <v>71</v>
      </c>
    </row>
    <row r="76" spans="1:4" ht="15" customHeight="1" x14ac:dyDescent="0.25">
      <c r="A76" s="6">
        <v>75</v>
      </c>
      <c r="B76" s="3" t="s">
        <v>136</v>
      </c>
      <c r="D76" s="3" t="s">
        <v>99</v>
      </c>
    </row>
    <row r="77" spans="1:4" ht="15" customHeight="1" x14ac:dyDescent="0.25">
      <c r="A77" s="6">
        <v>76</v>
      </c>
      <c r="B77" s="3" t="s">
        <v>258</v>
      </c>
      <c r="D77" s="3" t="s">
        <v>98</v>
      </c>
    </row>
    <row r="78" spans="1:4" ht="15" customHeight="1" x14ac:dyDescent="0.25">
      <c r="A78" s="6">
        <v>77</v>
      </c>
      <c r="B78" s="3" t="s">
        <v>295</v>
      </c>
      <c r="C78" s="3" t="s">
        <v>68</v>
      </c>
      <c r="D78" s="3" t="s">
        <v>105</v>
      </c>
    </row>
    <row r="79" spans="1:4" ht="15" customHeight="1" x14ac:dyDescent="0.25">
      <c r="A79" s="6">
        <v>78</v>
      </c>
      <c r="B79" s="3" t="s">
        <v>198</v>
      </c>
      <c r="D79" s="3" t="s">
        <v>99</v>
      </c>
    </row>
    <row r="80" spans="1:4" ht="15" customHeight="1" x14ac:dyDescent="0.25">
      <c r="A80" s="6">
        <v>79</v>
      </c>
      <c r="B80" s="3" t="s">
        <v>16</v>
      </c>
      <c r="C80" s="3" t="s">
        <v>61</v>
      </c>
      <c r="D80" s="3" t="s">
        <v>98</v>
      </c>
    </row>
    <row r="81" spans="1:4" ht="15" customHeight="1" x14ac:dyDescent="0.25">
      <c r="A81" s="6">
        <v>80</v>
      </c>
      <c r="B81" s="3" t="s">
        <v>215</v>
      </c>
      <c r="D81" s="3" t="s">
        <v>43</v>
      </c>
    </row>
    <row r="82" spans="1:4" ht="15" customHeight="1" x14ac:dyDescent="0.25">
      <c r="A82" s="6">
        <v>81</v>
      </c>
      <c r="B82" s="3" t="s">
        <v>271</v>
      </c>
      <c r="D82" s="3" t="s">
        <v>69</v>
      </c>
    </row>
    <row r="83" spans="1:4" ht="15" customHeight="1" x14ac:dyDescent="0.25">
      <c r="A83" s="6">
        <v>82</v>
      </c>
      <c r="B83" s="3" t="s">
        <v>296</v>
      </c>
      <c r="C83" s="3" t="s">
        <v>61</v>
      </c>
      <c r="D83" s="3" t="s">
        <v>94</v>
      </c>
    </row>
    <row r="84" spans="1:4" ht="15" customHeight="1" x14ac:dyDescent="0.25">
      <c r="A84" s="6">
        <v>83</v>
      </c>
      <c r="B84" s="3" t="s">
        <v>247</v>
      </c>
      <c r="D84" s="3" t="s">
        <v>105</v>
      </c>
    </row>
    <row r="85" spans="1:4" ht="15" customHeight="1" x14ac:dyDescent="0.25">
      <c r="A85" s="6">
        <v>84</v>
      </c>
      <c r="B85" s="3" t="s">
        <v>149</v>
      </c>
      <c r="C85" s="3" t="s">
        <v>36</v>
      </c>
      <c r="D85" s="3" t="s">
        <v>96</v>
      </c>
    </row>
    <row r="86" spans="1:4" ht="15" customHeight="1" x14ac:dyDescent="0.25">
      <c r="A86" s="6">
        <v>85</v>
      </c>
      <c r="B86" s="3" t="s">
        <v>270</v>
      </c>
      <c r="C86" s="3" t="s">
        <v>64</v>
      </c>
      <c r="D86" s="3" t="s">
        <v>98</v>
      </c>
    </row>
    <row r="87" spans="1:4" ht="15" customHeight="1" x14ac:dyDescent="0.25">
      <c r="A87" s="6">
        <v>86</v>
      </c>
      <c r="B87" s="3" t="s">
        <v>173</v>
      </c>
      <c r="C87" s="3" t="s">
        <v>63</v>
      </c>
      <c r="D87" s="3" t="s">
        <v>94</v>
      </c>
    </row>
    <row r="88" spans="1:4" ht="15" customHeight="1" x14ac:dyDescent="0.25">
      <c r="A88" s="6">
        <v>87</v>
      </c>
      <c r="B88" s="3" t="s">
        <v>12</v>
      </c>
      <c r="C88" s="3" t="s">
        <v>61</v>
      </c>
      <c r="D88" s="3" t="s">
        <v>98</v>
      </c>
    </row>
    <row r="89" spans="1:4" ht="15" customHeight="1" x14ac:dyDescent="0.25">
      <c r="A89" s="6">
        <v>88</v>
      </c>
      <c r="B89" s="3" t="s">
        <v>177</v>
      </c>
      <c r="C89" s="3" t="s">
        <v>64</v>
      </c>
      <c r="D89" s="3" t="s">
        <v>105</v>
      </c>
    </row>
    <row r="90" spans="1:4" ht="15" customHeight="1" x14ac:dyDescent="0.25">
      <c r="A90" s="6">
        <v>89</v>
      </c>
      <c r="B90" s="3" t="s">
        <v>159</v>
      </c>
      <c r="D90" s="3" t="s">
        <v>43</v>
      </c>
    </row>
    <row r="91" spans="1:4" ht="15" customHeight="1" x14ac:dyDescent="0.25">
      <c r="A91" s="6">
        <v>90</v>
      </c>
      <c r="B91" s="3" t="s">
        <v>197</v>
      </c>
      <c r="C91" s="3" t="s">
        <v>37</v>
      </c>
      <c r="D91" s="3" t="s">
        <v>100</v>
      </c>
    </row>
    <row r="92" spans="1:4" ht="15" customHeight="1" x14ac:dyDescent="0.25">
      <c r="A92" s="6">
        <v>91</v>
      </c>
      <c r="B92" s="3" t="s">
        <v>26</v>
      </c>
      <c r="C92" s="3" t="s">
        <v>62</v>
      </c>
      <c r="D92" s="3" t="s">
        <v>94</v>
      </c>
    </row>
    <row r="93" spans="1:4" ht="15" customHeight="1" x14ac:dyDescent="0.25">
      <c r="A93" s="6">
        <v>92</v>
      </c>
      <c r="B93" s="3" t="s">
        <v>227</v>
      </c>
      <c r="C93" s="3" t="s">
        <v>61</v>
      </c>
      <c r="D93" s="3" t="s">
        <v>94</v>
      </c>
    </row>
    <row r="94" spans="1:4" ht="15" customHeight="1" x14ac:dyDescent="0.25">
      <c r="A94" s="6">
        <v>93</v>
      </c>
      <c r="B94" s="3" t="s">
        <v>217</v>
      </c>
      <c r="C94" s="3" t="s">
        <v>62</v>
      </c>
      <c r="D94" s="3" t="s">
        <v>99</v>
      </c>
    </row>
    <row r="95" spans="1:4" ht="15" customHeight="1" x14ac:dyDescent="0.25">
      <c r="A95" s="6">
        <v>94</v>
      </c>
      <c r="B95" s="3" t="s">
        <v>178</v>
      </c>
      <c r="C95" s="3" t="s">
        <v>61</v>
      </c>
      <c r="D95" s="3" t="s">
        <v>99</v>
      </c>
    </row>
    <row r="96" spans="1:4" ht="15" customHeight="1" x14ac:dyDescent="0.25">
      <c r="A96" s="6">
        <v>95</v>
      </c>
      <c r="B96" s="3" t="s">
        <v>275</v>
      </c>
      <c r="C96" s="3" t="s">
        <v>36</v>
      </c>
      <c r="D96" s="3" t="s">
        <v>94</v>
      </c>
    </row>
    <row r="97" spans="1:4" ht="15" customHeight="1" x14ac:dyDescent="0.25">
      <c r="A97" s="6">
        <v>96</v>
      </c>
      <c r="B97" s="3" t="s">
        <v>137</v>
      </c>
      <c r="C97" s="3" t="s">
        <v>62</v>
      </c>
      <c r="D97" s="3" t="s">
        <v>43</v>
      </c>
    </row>
    <row r="98" spans="1:4" ht="15" customHeight="1" x14ac:dyDescent="0.25">
      <c r="A98" s="6">
        <v>97</v>
      </c>
      <c r="B98" s="3" t="s">
        <v>276</v>
      </c>
      <c r="D98" s="3" t="s">
        <v>43</v>
      </c>
    </row>
    <row r="99" spans="1:4" ht="15" customHeight="1" x14ac:dyDescent="0.25">
      <c r="A99" s="6">
        <v>98</v>
      </c>
      <c r="B99" s="3" t="s">
        <v>89</v>
      </c>
      <c r="D99" s="3" t="s">
        <v>101</v>
      </c>
    </row>
    <row r="100" spans="1:4" ht="15" customHeight="1" x14ac:dyDescent="0.25">
      <c r="A100" s="6">
        <v>99</v>
      </c>
      <c r="B100" s="3" t="s">
        <v>297</v>
      </c>
      <c r="C100" s="3" t="s">
        <v>62</v>
      </c>
      <c r="D100" s="3" t="s">
        <v>41</v>
      </c>
    </row>
    <row r="101" spans="1:4" ht="15" customHeight="1" x14ac:dyDescent="0.25">
      <c r="A101" s="6">
        <v>100</v>
      </c>
      <c r="B101" s="3" t="s">
        <v>33</v>
      </c>
      <c r="C101" s="3" t="s">
        <v>273</v>
      </c>
      <c r="D101" s="3" t="s">
        <v>92</v>
      </c>
    </row>
    <row r="102" spans="1:4" ht="15" customHeight="1" x14ac:dyDescent="0.25">
      <c r="A102" s="6">
        <v>101</v>
      </c>
      <c r="B102" s="3" t="s">
        <v>248</v>
      </c>
      <c r="D102" s="3" t="s">
        <v>96</v>
      </c>
    </row>
    <row r="103" spans="1:4" ht="15" customHeight="1" x14ac:dyDescent="0.25">
      <c r="A103" s="6">
        <v>102</v>
      </c>
      <c r="B103" s="3" t="s">
        <v>174</v>
      </c>
      <c r="C103" s="3" t="s">
        <v>64</v>
      </c>
      <c r="D103" s="3" t="s">
        <v>41</v>
      </c>
    </row>
    <row r="104" spans="1:4" ht="15" customHeight="1" x14ac:dyDescent="0.25">
      <c r="A104" s="6">
        <v>103</v>
      </c>
      <c r="B104" s="3" t="s">
        <v>290</v>
      </c>
      <c r="C104" s="3" t="s">
        <v>63</v>
      </c>
      <c r="D104" s="3" t="s">
        <v>99</v>
      </c>
    </row>
    <row r="105" spans="1:4" ht="15" customHeight="1" x14ac:dyDescent="0.25">
      <c r="A105" s="6">
        <v>104</v>
      </c>
      <c r="B105" s="3" t="s">
        <v>274</v>
      </c>
      <c r="D105" s="3" t="s">
        <v>70</v>
      </c>
    </row>
    <row r="106" spans="1:4" ht="15" customHeight="1" x14ac:dyDescent="0.25">
      <c r="A106" s="6">
        <v>105</v>
      </c>
      <c r="B106" s="3" t="s">
        <v>249</v>
      </c>
      <c r="C106" s="3" t="s">
        <v>62</v>
      </c>
      <c r="D106" s="3" t="s">
        <v>120</v>
      </c>
    </row>
    <row r="107" spans="1:4" ht="15" customHeight="1" x14ac:dyDescent="0.25">
      <c r="A107" s="6">
        <v>106</v>
      </c>
      <c r="B107" s="3" t="s">
        <v>218</v>
      </c>
      <c r="C107" s="3" t="s">
        <v>36</v>
      </c>
      <c r="D107" s="3" t="s">
        <v>43</v>
      </c>
    </row>
    <row r="108" spans="1:4" ht="15" customHeight="1" x14ac:dyDescent="0.25">
      <c r="A108" s="6">
        <v>107</v>
      </c>
      <c r="B108" s="3" t="s">
        <v>272</v>
      </c>
      <c r="D108" s="3" t="s">
        <v>99</v>
      </c>
    </row>
    <row r="109" spans="1:4" ht="15" customHeight="1" x14ac:dyDescent="0.25">
      <c r="A109" s="6">
        <v>108</v>
      </c>
      <c r="B109" s="3" t="s">
        <v>207</v>
      </c>
      <c r="C109" s="3" t="s">
        <v>62</v>
      </c>
      <c r="D109" s="3" t="s">
        <v>92</v>
      </c>
    </row>
    <row r="110" spans="1:4" ht="15" customHeight="1" x14ac:dyDescent="0.25">
      <c r="A110" s="6">
        <v>109</v>
      </c>
      <c r="B110" s="3" t="s">
        <v>202</v>
      </c>
      <c r="C110" s="3" t="s">
        <v>64</v>
      </c>
      <c r="D110" s="3" t="s">
        <v>120</v>
      </c>
    </row>
    <row r="111" spans="1:4" ht="15" customHeight="1" x14ac:dyDescent="0.25">
      <c r="A111" s="6">
        <v>110</v>
      </c>
      <c r="B111" s="3" t="s">
        <v>129</v>
      </c>
      <c r="C111" s="3" t="s">
        <v>61</v>
      </c>
      <c r="D111" s="3" t="s">
        <v>43</v>
      </c>
    </row>
    <row r="112" spans="1:4" ht="15" customHeight="1" x14ac:dyDescent="0.25">
      <c r="A112" s="6">
        <v>111</v>
      </c>
      <c r="B112" s="3" t="s">
        <v>252</v>
      </c>
      <c r="D112" s="3" t="s">
        <v>43</v>
      </c>
    </row>
    <row r="113" spans="1:4" ht="15" customHeight="1" x14ac:dyDescent="0.25">
      <c r="A113" s="6">
        <v>112</v>
      </c>
      <c r="B113" s="3" t="s">
        <v>219</v>
      </c>
      <c r="C113" s="3" t="s">
        <v>64</v>
      </c>
      <c r="D113" s="3" t="s">
        <v>120</v>
      </c>
    </row>
    <row r="114" spans="1:4" ht="15" customHeight="1" x14ac:dyDescent="0.25">
      <c r="A114" s="6">
        <v>113</v>
      </c>
      <c r="B114" s="3" t="s">
        <v>236</v>
      </c>
      <c r="C114" s="3" t="s">
        <v>61</v>
      </c>
      <c r="D114" s="3" t="s">
        <v>92</v>
      </c>
    </row>
    <row r="115" spans="1:4" ht="15" customHeight="1" x14ac:dyDescent="0.25">
      <c r="A115" s="6">
        <v>114</v>
      </c>
      <c r="B115" s="3" t="s">
        <v>301</v>
      </c>
      <c r="C115" s="3" t="s">
        <v>61</v>
      </c>
      <c r="D115" s="3" t="s">
        <v>95</v>
      </c>
    </row>
    <row r="116" spans="1:4" ht="15" customHeight="1" x14ac:dyDescent="0.25">
      <c r="A116" s="6">
        <v>115</v>
      </c>
      <c r="B116" s="3" t="s">
        <v>91</v>
      </c>
      <c r="C116" s="3" t="s">
        <v>37</v>
      </c>
      <c r="D116" s="3" t="s">
        <v>105</v>
      </c>
    </row>
    <row r="117" spans="1:4" ht="15" customHeight="1" x14ac:dyDescent="0.25">
      <c r="A117" s="6">
        <v>116</v>
      </c>
      <c r="B117" s="3" t="s">
        <v>25</v>
      </c>
      <c r="C117" s="3" t="s">
        <v>64</v>
      </c>
      <c r="D117" s="3" t="s">
        <v>99</v>
      </c>
    </row>
    <row r="118" spans="1:4" ht="15" customHeight="1" x14ac:dyDescent="0.25">
      <c r="A118" s="6">
        <v>117</v>
      </c>
      <c r="B118" s="3" t="s">
        <v>239</v>
      </c>
      <c r="C118" s="3" t="s">
        <v>36</v>
      </c>
      <c r="D118" s="3" t="s">
        <v>92</v>
      </c>
    </row>
    <row r="119" spans="1:4" ht="15" customHeight="1" x14ac:dyDescent="0.25">
      <c r="A119" s="6">
        <v>118</v>
      </c>
      <c r="B119" s="3" t="s">
        <v>282</v>
      </c>
      <c r="D119" s="3" t="s">
        <v>69</v>
      </c>
    </row>
    <row r="120" spans="1:4" ht="15" customHeight="1" x14ac:dyDescent="0.25">
      <c r="A120" s="6">
        <v>119</v>
      </c>
      <c r="B120" s="3" t="s">
        <v>181</v>
      </c>
      <c r="C120" s="3" t="s">
        <v>36</v>
      </c>
      <c r="D120" s="3" t="s">
        <v>99</v>
      </c>
    </row>
    <row r="121" spans="1:4" ht="15" customHeight="1" x14ac:dyDescent="0.25">
      <c r="A121" s="6">
        <v>120</v>
      </c>
      <c r="B121" s="3" t="s">
        <v>250</v>
      </c>
      <c r="D121" s="3" t="s">
        <v>96</v>
      </c>
    </row>
    <row r="122" spans="1:4" ht="15" customHeight="1" x14ac:dyDescent="0.25">
      <c r="A122" s="6">
        <v>121</v>
      </c>
      <c r="B122" s="3" t="s">
        <v>161</v>
      </c>
      <c r="C122" s="3" t="s">
        <v>67</v>
      </c>
      <c r="D122" s="3" t="s">
        <v>98</v>
      </c>
    </row>
    <row r="123" spans="1:4" ht="15" customHeight="1" x14ac:dyDescent="0.25">
      <c r="A123" s="6">
        <v>122</v>
      </c>
      <c r="B123" s="3" t="s">
        <v>228</v>
      </c>
      <c r="C123" s="3" t="s">
        <v>61</v>
      </c>
      <c r="D123" s="3" t="s">
        <v>71</v>
      </c>
    </row>
    <row r="124" spans="1:4" ht="15" customHeight="1" x14ac:dyDescent="0.25">
      <c r="A124" s="6">
        <v>123</v>
      </c>
      <c r="B124" s="3" t="s">
        <v>251</v>
      </c>
      <c r="D124" s="3" t="s">
        <v>43</v>
      </c>
    </row>
    <row r="125" spans="1:4" ht="15" customHeight="1" x14ac:dyDescent="0.25">
      <c r="A125" s="6">
        <v>124</v>
      </c>
      <c r="B125" s="3" t="s">
        <v>221</v>
      </c>
      <c r="C125" s="3" t="s">
        <v>62</v>
      </c>
      <c r="D125" s="3" t="s">
        <v>102</v>
      </c>
    </row>
    <row r="126" spans="1:4" ht="15" customHeight="1" x14ac:dyDescent="0.25">
      <c r="A126" s="6">
        <v>125</v>
      </c>
      <c r="B126" s="3" t="s">
        <v>34</v>
      </c>
      <c r="C126" s="3" t="s">
        <v>37</v>
      </c>
      <c r="D126" s="3" t="s">
        <v>92</v>
      </c>
    </row>
    <row r="127" spans="1:4" ht="15" customHeight="1" x14ac:dyDescent="0.25">
      <c r="A127" s="6">
        <v>126</v>
      </c>
      <c r="B127" s="3" t="s">
        <v>220</v>
      </c>
      <c r="C127" s="3" t="s">
        <v>61</v>
      </c>
      <c r="D127" s="3" t="s">
        <v>96</v>
      </c>
    </row>
    <row r="128" spans="1:4" ht="15" customHeight="1" x14ac:dyDescent="0.25">
      <c r="A128" s="6">
        <v>127</v>
      </c>
      <c r="B128" s="3" t="s">
        <v>115</v>
      </c>
      <c r="C128" s="3" t="s">
        <v>61</v>
      </c>
      <c r="D128" s="3" t="s">
        <v>92</v>
      </c>
    </row>
    <row r="129" spans="1:4" ht="15" customHeight="1" x14ac:dyDescent="0.25">
      <c r="A129" s="6">
        <v>128</v>
      </c>
      <c r="B129" s="3" t="s">
        <v>229</v>
      </c>
      <c r="D129" s="3" t="s">
        <v>93</v>
      </c>
    </row>
    <row r="130" spans="1:4" ht="15" customHeight="1" x14ac:dyDescent="0.25">
      <c r="A130" s="6">
        <v>129</v>
      </c>
      <c r="B130" s="3" t="s">
        <v>253</v>
      </c>
      <c r="C130" s="3" t="s">
        <v>64</v>
      </c>
      <c r="D130" s="3" t="s">
        <v>94</v>
      </c>
    </row>
    <row r="131" spans="1:4" ht="15" customHeight="1" x14ac:dyDescent="0.25">
      <c r="A131" s="6">
        <v>130</v>
      </c>
      <c r="B131" s="3" t="s">
        <v>201</v>
      </c>
      <c r="C131" s="3" t="s">
        <v>169</v>
      </c>
      <c r="D131" s="3" t="s">
        <v>95</v>
      </c>
    </row>
    <row r="132" spans="1:4" ht="15" customHeight="1" x14ac:dyDescent="0.25">
      <c r="A132" s="6">
        <v>131</v>
      </c>
      <c r="B132" s="3" t="s">
        <v>157</v>
      </c>
      <c r="C132" s="3" t="s">
        <v>67</v>
      </c>
      <c r="D132" s="3" t="s">
        <v>98</v>
      </c>
    </row>
    <row r="133" spans="1:4" ht="15" customHeight="1" x14ac:dyDescent="0.25">
      <c r="A133" s="6">
        <v>132</v>
      </c>
      <c r="B133" s="3" t="s">
        <v>143</v>
      </c>
      <c r="C133" s="3" t="s">
        <v>64</v>
      </c>
      <c r="D133" s="3" t="s">
        <v>41</v>
      </c>
    </row>
    <row r="134" spans="1:4" ht="15" customHeight="1" x14ac:dyDescent="0.25">
      <c r="A134" s="6">
        <v>133</v>
      </c>
      <c r="B134" s="3" t="s">
        <v>298</v>
      </c>
      <c r="C134" s="3" t="s">
        <v>62</v>
      </c>
      <c r="D134" s="3" t="s">
        <v>43</v>
      </c>
    </row>
    <row r="135" spans="1:4" ht="15" customHeight="1" x14ac:dyDescent="0.25">
      <c r="A135" s="6">
        <v>134</v>
      </c>
      <c r="B135" s="3" t="s">
        <v>31</v>
      </c>
      <c r="C135" s="3" t="s">
        <v>37</v>
      </c>
      <c r="D135" s="3" t="s">
        <v>69</v>
      </c>
    </row>
    <row r="136" spans="1:4" ht="15" customHeight="1" x14ac:dyDescent="0.25">
      <c r="A136" s="6">
        <v>135</v>
      </c>
      <c r="B136" s="3" t="s">
        <v>164</v>
      </c>
      <c r="D136" s="3" t="s">
        <v>70</v>
      </c>
    </row>
    <row r="137" spans="1:4" ht="15" customHeight="1" x14ac:dyDescent="0.25">
      <c r="A137" s="6">
        <v>136</v>
      </c>
      <c r="B137" s="3" t="s">
        <v>200</v>
      </c>
      <c r="C137" s="3" t="s">
        <v>36</v>
      </c>
      <c r="D137" s="3" t="s">
        <v>43</v>
      </c>
    </row>
    <row r="138" spans="1:4" ht="15" customHeight="1" x14ac:dyDescent="0.25">
      <c r="A138" s="6">
        <v>137</v>
      </c>
      <c r="B138" s="3" t="s">
        <v>210</v>
      </c>
      <c r="C138" s="3" t="s">
        <v>64</v>
      </c>
      <c r="D138" s="3" t="s">
        <v>102</v>
      </c>
    </row>
    <row r="139" spans="1:4" ht="15" customHeight="1" x14ac:dyDescent="0.25">
      <c r="A139" s="6">
        <v>138</v>
      </c>
      <c r="B139" s="3" t="s">
        <v>291</v>
      </c>
      <c r="C139" s="3" t="s">
        <v>37</v>
      </c>
      <c r="D139" s="3" t="s">
        <v>102</v>
      </c>
    </row>
    <row r="140" spans="1:4" ht="15" customHeight="1" x14ac:dyDescent="0.25">
      <c r="A140" s="6">
        <v>139</v>
      </c>
      <c r="B140" s="3" t="s">
        <v>24</v>
      </c>
      <c r="C140" s="3" t="s">
        <v>61</v>
      </c>
      <c r="D140" s="3" t="s">
        <v>70</v>
      </c>
    </row>
    <row r="141" spans="1:4" ht="15" customHeight="1" x14ac:dyDescent="0.25">
      <c r="A141" s="6">
        <v>140</v>
      </c>
      <c r="B141" s="3" t="s">
        <v>254</v>
      </c>
      <c r="D141" s="3" t="s">
        <v>100</v>
      </c>
    </row>
    <row r="142" spans="1:4" ht="15" customHeight="1" x14ac:dyDescent="0.25">
      <c r="A142" s="6">
        <v>141</v>
      </c>
      <c r="B142" s="3" t="s">
        <v>277</v>
      </c>
      <c r="C142" s="3" t="s">
        <v>36</v>
      </c>
      <c r="D142" s="3" t="s">
        <v>106</v>
      </c>
    </row>
    <row r="143" spans="1:4" ht="15" customHeight="1" x14ac:dyDescent="0.25">
      <c r="A143" s="6">
        <v>142</v>
      </c>
      <c r="B143" s="3" t="s">
        <v>190</v>
      </c>
      <c r="C143" s="3" t="s">
        <v>62</v>
      </c>
      <c r="D143" s="3" t="s">
        <v>70</v>
      </c>
    </row>
    <row r="144" spans="1:4" ht="15" customHeight="1" x14ac:dyDescent="0.25">
      <c r="A144" s="6">
        <v>143</v>
      </c>
      <c r="B144" s="3" t="s">
        <v>285</v>
      </c>
      <c r="C144" s="3" t="s">
        <v>65</v>
      </c>
      <c r="D144" s="3" t="s">
        <v>98</v>
      </c>
    </row>
    <row r="145" spans="1:4" ht="15" customHeight="1" x14ac:dyDescent="0.25">
      <c r="A145" s="6">
        <v>144</v>
      </c>
      <c r="B145" s="3" t="s">
        <v>199</v>
      </c>
      <c r="C145" s="3" t="s">
        <v>62</v>
      </c>
      <c r="D145" s="3" t="s">
        <v>99</v>
      </c>
    </row>
    <row r="146" spans="1:4" ht="15" customHeight="1" x14ac:dyDescent="0.25">
      <c r="A146" s="6">
        <v>145</v>
      </c>
      <c r="B146" s="3" t="s">
        <v>203</v>
      </c>
      <c r="C146" s="3" t="s">
        <v>64</v>
      </c>
      <c r="D146" s="3" t="s">
        <v>94</v>
      </c>
    </row>
    <row r="147" spans="1:4" ht="15" customHeight="1" x14ac:dyDescent="0.25">
      <c r="A147" s="6">
        <v>146</v>
      </c>
      <c r="B147" s="3" t="s">
        <v>90</v>
      </c>
      <c r="C147" s="3" t="s">
        <v>61</v>
      </c>
      <c r="D147" s="3" t="s">
        <v>99</v>
      </c>
    </row>
    <row r="148" spans="1:4" ht="15" customHeight="1" x14ac:dyDescent="0.25">
      <c r="A148" s="6">
        <v>147</v>
      </c>
      <c r="B148" s="3" t="s">
        <v>286</v>
      </c>
      <c r="C148" s="3" t="s">
        <v>61</v>
      </c>
      <c r="D148" s="3" t="s">
        <v>94</v>
      </c>
    </row>
    <row r="149" spans="1:4" ht="15" customHeight="1" x14ac:dyDescent="0.25">
      <c r="A149" s="6">
        <v>148</v>
      </c>
      <c r="B149" s="3" t="s">
        <v>292</v>
      </c>
      <c r="C149" s="3" t="s">
        <v>36</v>
      </c>
      <c r="D149" s="3" t="s">
        <v>43</v>
      </c>
    </row>
    <row r="150" spans="1:4" ht="15" customHeight="1" x14ac:dyDescent="0.25">
      <c r="A150" s="6">
        <v>149</v>
      </c>
      <c r="B150" s="3" t="s">
        <v>116</v>
      </c>
      <c r="C150" s="3" t="s">
        <v>62</v>
      </c>
      <c r="D150" s="3" t="s">
        <v>98</v>
      </c>
    </row>
    <row r="151" spans="1:4" ht="15" customHeight="1" x14ac:dyDescent="0.25">
      <c r="A151" s="6">
        <v>150</v>
      </c>
      <c r="B151" s="3" t="s">
        <v>278</v>
      </c>
      <c r="D151" s="3" t="s">
        <v>279</v>
      </c>
    </row>
    <row r="152" spans="1:4" ht="15" customHeight="1" x14ac:dyDescent="0.25">
      <c r="A152" s="6">
        <v>151</v>
      </c>
      <c r="B152" s="3" t="s">
        <v>154</v>
      </c>
      <c r="C152" s="3" t="s">
        <v>62</v>
      </c>
      <c r="D152" s="3" t="s">
        <v>94</v>
      </c>
    </row>
    <row r="153" spans="1:4" ht="15" customHeight="1" x14ac:dyDescent="0.25">
      <c r="A153" s="6">
        <v>152</v>
      </c>
      <c r="B153" s="3" t="s">
        <v>163</v>
      </c>
      <c r="C153" s="3" t="s">
        <v>65</v>
      </c>
      <c r="D153" s="3" t="s">
        <v>98</v>
      </c>
    </row>
    <row r="154" spans="1:4" ht="15" customHeight="1" x14ac:dyDescent="0.25">
      <c r="A154" s="6">
        <v>153</v>
      </c>
      <c r="B154" s="3" t="s">
        <v>302</v>
      </c>
      <c r="C154" s="3" t="s">
        <v>61</v>
      </c>
      <c r="D154" s="3" t="s">
        <v>41</v>
      </c>
    </row>
    <row r="155" spans="1:4" ht="15" customHeight="1" x14ac:dyDescent="0.25">
      <c r="A155" s="6">
        <v>154</v>
      </c>
      <c r="B155" s="3" t="s">
        <v>230</v>
      </c>
      <c r="C155" s="3" t="s">
        <v>37</v>
      </c>
      <c r="D155" s="3" t="s">
        <v>99</v>
      </c>
    </row>
    <row r="156" spans="1:4" ht="15" customHeight="1" x14ac:dyDescent="0.25">
      <c r="A156" s="6">
        <v>155</v>
      </c>
      <c r="B156" s="3" t="s">
        <v>255</v>
      </c>
      <c r="D156" s="3" t="s">
        <v>99</v>
      </c>
    </row>
    <row r="157" spans="1:4" ht="15" customHeight="1" x14ac:dyDescent="0.25">
      <c r="A157" s="6">
        <v>156</v>
      </c>
      <c r="B157" s="3" t="s">
        <v>224</v>
      </c>
      <c r="C157" s="3" t="s">
        <v>61</v>
      </c>
      <c r="D157" s="3" t="s">
        <v>92</v>
      </c>
    </row>
    <row r="158" spans="1:4" ht="15" customHeight="1" x14ac:dyDescent="0.25">
      <c r="A158" s="6">
        <v>157</v>
      </c>
      <c r="B158" s="3" t="s">
        <v>160</v>
      </c>
      <c r="C158" s="3" t="s">
        <v>61</v>
      </c>
      <c r="D158" s="3" t="s">
        <v>106</v>
      </c>
    </row>
    <row r="159" spans="1:4" ht="15" customHeight="1" x14ac:dyDescent="0.25">
      <c r="A159" s="6">
        <v>158</v>
      </c>
      <c r="B159" s="3" t="s">
        <v>216</v>
      </c>
      <c r="D159" s="3" t="s">
        <v>98</v>
      </c>
    </row>
    <row r="160" spans="1:4" ht="15" customHeight="1" x14ac:dyDescent="0.25">
      <c r="A160" s="6">
        <v>159</v>
      </c>
      <c r="B160" s="3" t="s">
        <v>145</v>
      </c>
      <c r="C160" s="3" t="s">
        <v>64</v>
      </c>
      <c r="D160" s="3" t="s">
        <v>43</v>
      </c>
    </row>
    <row r="161" spans="1:4" ht="15" customHeight="1" x14ac:dyDescent="0.25">
      <c r="A161" s="6">
        <v>160</v>
      </c>
      <c r="B161" s="3" t="s">
        <v>208</v>
      </c>
      <c r="C161" s="3" t="s">
        <v>67</v>
      </c>
      <c r="D161" s="3" t="s">
        <v>98</v>
      </c>
    </row>
    <row r="162" spans="1:4" ht="15" customHeight="1" x14ac:dyDescent="0.25">
      <c r="A162" s="6">
        <v>161</v>
      </c>
      <c r="B162" s="3" t="s">
        <v>151</v>
      </c>
      <c r="D162" s="3" t="s">
        <v>92</v>
      </c>
    </row>
    <row r="163" spans="1:4" ht="15" customHeight="1" x14ac:dyDescent="0.25">
      <c r="A163" s="6">
        <v>162</v>
      </c>
      <c r="B163" s="3" t="s">
        <v>303</v>
      </c>
      <c r="D163" s="3" t="s">
        <v>41</v>
      </c>
    </row>
    <row r="164" spans="1:4" ht="15" customHeight="1" x14ac:dyDescent="0.25">
      <c r="A164" s="6">
        <v>163</v>
      </c>
      <c r="B164" s="3" t="s">
        <v>60</v>
      </c>
      <c r="C164" s="3" t="s">
        <v>62</v>
      </c>
      <c r="D164" s="3" t="s">
        <v>106</v>
      </c>
    </row>
    <row r="165" spans="1:4" ht="15" customHeight="1" x14ac:dyDescent="0.25">
      <c r="A165" s="6">
        <v>164</v>
      </c>
      <c r="B165" s="3" t="s">
        <v>280</v>
      </c>
      <c r="C165" s="3" t="s">
        <v>62</v>
      </c>
      <c r="D165" s="3" t="s">
        <v>98</v>
      </c>
    </row>
    <row r="166" spans="1:4" ht="15" customHeight="1" x14ac:dyDescent="0.25">
      <c r="A166" s="6">
        <v>165</v>
      </c>
      <c r="B166" s="3" t="s">
        <v>133</v>
      </c>
      <c r="C166" s="3" t="s">
        <v>64</v>
      </c>
      <c r="D166" s="3" t="s">
        <v>105</v>
      </c>
    </row>
    <row r="167" spans="1:4" ht="15" customHeight="1" x14ac:dyDescent="0.25">
      <c r="A167" s="6">
        <v>166</v>
      </c>
      <c r="B167" s="3" t="s">
        <v>141</v>
      </c>
      <c r="C167" s="3" t="s">
        <v>61</v>
      </c>
      <c r="D167" s="3" t="s">
        <v>94</v>
      </c>
    </row>
    <row r="168" spans="1:4" ht="15" customHeight="1" x14ac:dyDescent="0.25">
      <c r="A168" s="6">
        <v>167</v>
      </c>
      <c r="B168" s="3" t="s">
        <v>204</v>
      </c>
      <c r="C168" s="3" t="s">
        <v>61</v>
      </c>
      <c r="D168" s="3" t="s">
        <v>98</v>
      </c>
    </row>
    <row r="169" spans="1:4" ht="15" customHeight="1" x14ac:dyDescent="0.25">
      <c r="A169" s="6">
        <v>168</v>
      </c>
      <c r="B169" s="3" t="s">
        <v>281</v>
      </c>
      <c r="C169" s="3" t="s">
        <v>64</v>
      </c>
      <c r="D169" s="3" t="s">
        <v>70</v>
      </c>
    </row>
    <row r="170" spans="1:4" ht="15" customHeight="1" x14ac:dyDescent="0.25">
      <c r="A170" s="6">
        <v>169</v>
      </c>
      <c r="B170" s="3" t="s">
        <v>152</v>
      </c>
      <c r="C170" s="3" t="s">
        <v>62</v>
      </c>
      <c r="D170" s="3" t="s">
        <v>92</v>
      </c>
    </row>
    <row r="171" spans="1:4" ht="15" customHeight="1" x14ac:dyDescent="0.25">
      <c r="A171" s="6">
        <v>170</v>
      </c>
      <c r="B171" s="3" t="s">
        <v>88</v>
      </c>
      <c r="C171" s="3" t="s">
        <v>61</v>
      </c>
      <c r="D171" s="3" t="s">
        <v>43</v>
      </c>
    </row>
    <row r="172" spans="1:4" ht="15" customHeight="1" x14ac:dyDescent="0.25">
      <c r="A172" s="6">
        <v>171</v>
      </c>
      <c r="B172" s="3" t="s">
        <v>299</v>
      </c>
      <c r="D172" s="3" t="s">
        <v>105</v>
      </c>
    </row>
    <row r="173" spans="1:4" ht="15" customHeight="1" x14ac:dyDescent="0.25">
      <c r="A173" s="6">
        <v>172</v>
      </c>
      <c r="B173" s="3" t="s">
        <v>222</v>
      </c>
      <c r="C173" s="3" t="s">
        <v>64</v>
      </c>
      <c r="D173" s="3" t="s">
        <v>99</v>
      </c>
    </row>
    <row r="174" spans="1:4" ht="15" customHeight="1" x14ac:dyDescent="0.25">
      <c r="A174" s="6">
        <v>173</v>
      </c>
      <c r="B174" s="3" t="s">
        <v>209</v>
      </c>
      <c r="C174" s="3" t="s">
        <v>62</v>
      </c>
      <c r="D174" s="3" t="s">
        <v>94</v>
      </c>
    </row>
    <row r="175" spans="1:4" ht="15" customHeight="1" x14ac:dyDescent="0.25">
      <c r="A175" s="6">
        <v>174</v>
      </c>
      <c r="B175" s="3" t="s">
        <v>142</v>
      </c>
      <c r="C175" s="3" t="s">
        <v>37</v>
      </c>
      <c r="D175" s="3" t="s">
        <v>92</v>
      </c>
    </row>
    <row r="176" spans="1:4" ht="15" customHeight="1" x14ac:dyDescent="0.25">
      <c r="A176" s="6">
        <v>175</v>
      </c>
      <c r="B176" s="3" t="s">
        <v>284</v>
      </c>
      <c r="D176" s="3" t="s">
        <v>99</v>
      </c>
    </row>
    <row r="177" spans="1:4" ht="15" customHeight="1" x14ac:dyDescent="0.25">
      <c r="A177" s="6">
        <v>176</v>
      </c>
      <c r="B177" s="3" t="s">
        <v>117</v>
      </c>
      <c r="C177" s="3" t="s">
        <v>64</v>
      </c>
      <c r="D177" s="3" t="s">
        <v>92</v>
      </c>
    </row>
    <row r="178" spans="1:4" ht="15" customHeight="1" x14ac:dyDescent="0.25">
      <c r="A178" s="6">
        <v>177</v>
      </c>
      <c r="B178" s="3" t="s">
        <v>156</v>
      </c>
      <c r="C178" s="3" t="s">
        <v>64</v>
      </c>
      <c r="D178" s="3" t="s">
        <v>105</v>
      </c>
    </row>
    <row r="179" spans="1:4" ht="15" customHeight="1" x14ac:dyDescent="0.25">
      <c r="A179" s="6">
        <v>178</v>
      </c>
      <c r="B179" s="3" t="s">
        <v>183</v>
      </c>
      <c r="C179" s="3" t="s">
        <v>61</v>
      </c>
      <c r="D179" s="3" t="s">
        <v>98</v>
      </c>
    </row>
    <row r="180" spans="1:4" ht="15" customHeight="1" x14ac:dyDescent="0.25">
      <c r="A180" s="6">
        <v>179</v>
      </c>
      <c r="B180" s="3" t="s">
        <v>130</v>
      </c>
      <c r="C180" s="3" t="s">
        <v>62</v>
      </c>
      <c r="D180" s="3" t="s">
        <v>70</v>
      </c>
    </row>
    <row r="181" spans="1:4" ht="15" customHeight="1" x14ac:dyDescent="0.25">
      <c r="A181" s="6">
        <v>180</v>
      </c>
      <c r="B181" s="3" t="s">
        <v>188</v>
      </c>
      <c r="C181" s="3" t="s">
        <v>64</v>
      </c>
      <c r="D181" s="3" t="s">
        <v>95</v>
      </c>
    </row>
    <row r="182" spans="1:4" ht="15" customHeight="1" x14ac:dyDescent="0.25">
      <c r="A182" s="6">
        <v>181</v>
      </c>
      <c r="B182" s="3" t="s">
        <v>287</v>
      </c>
      <c r="C182" s="3" t="s">
        <v>36</v>
      </c>
      <c r="D182" s="3" t="s">
        <v>94</v>
      </c>
    </row>
    <row r="183" spans="1:4" ht="15" customHeight="1" x14ac:dyDescent="0.25">
      <c r="A183" s="6">
        <v>182</v>
      </c>
      <c r="B183" s="3" t="s">
        <v>257</v>
      </c>
      <c r="C183" s="3" t="s">
        <v>62</v>
      </c>
      <c r="D183" s="3" t="s">
        <v>92</v>
      </c>
    </row>
    <row r="184" spans="1:4" ht="15" customHeight="1" x14ac:dyDescent="0.25">
      <c r="A184" s="6">
        <v>183</v>
      </c>
      <c r="B184" s="3" t="s">
        <v>168</v>
      </c>
      <c r="D184" s="3" t="s">
        <v>92</v>
      </c>
    </row>
    <row r="185" spans="1:4" ht="15" customHeight="1" x14ac:dyDescent="0.25">
      <c r="A185" s="6">
        <v>184</v>
      </c>
      <c r="B185" s="3" t="s">
        <v>211</v>
      </c>
      <c r="C185" s="3" t="s">
        <v>62</v>
      </c>
      <c r="D185" s="3" t="s">
        <v>99</v>
      </c>
    </row>
    <row r="186" spans="1:4" ht="15" customHeight="1" x14ac:dyDescent="0.25">
      <c r="A186" s="6">
        <v>185</v>
      </c>
      <c r="B186" s="3" t="s">
        <v>205</v>
      </c>
      <c r="D186" s="3" t="s">
        <v>101</v>
      </c>
    </row>
    <row r="187" spans="1:4" ht="15" customHeight="1" x14ac:dyDescent="0.25">
      <c r="A187" s="6">
        <v>186</v>
      </c>
      <c r="B187" s="3" t="s">
        <v>232</v>
      </c>
      <c r="D187" s="3" t="s">
        <v>92</v>
      </c>
    </row>
    <row r="188" spans="1:4" ht="15" customHeight="1" x14ac:dyDescent="0.25">
      <c r="A188" s="6">
        <v>187</v>
      </c>
      <c r="B188" s="3" t="s">
        <v>150</v>
      </c>
      <c r="C188" s="3" t="s">
        <v>62</v>
      </c>
      <c r="D188" s="3" t="s">
        <v>92</v>
      </c>
    </row>
    <row r="189" spans="1:4" ht="15" customHeight="1" x14ac:dyDescent="0.25">
      <c r="A189" s="6">
        <v>188</v>
      </c>
      <c r="B189" s="3" t="s">
        <v>146</v>
      </c>
      <c r="C189" s="3" t="s">
        <v>61</v>
      </c>
      <c r="D189" s="3" t="s">
        <v>94</v>
      </c>
    </row>
    <row r="190" spans="1:4" ht="15" customHeight="1" x14ac:dyDescent="0.25">
      <c r="A190" s="6">
        <v>189</v>
      </c>
      <c r="B190" s="3" t="s">
        <v>231</v>
      </c>
      <c r="C190" s="3" t="s">
        <v>63</v>
      </c>
      <c r="D190" s="3" t="s">
        <v>92</v>
      </c>
    </row>
    <row r="191" spans="1:4" ht="15" customHeight="1" x14ac:dyDescent="0.25">
      <c r="A191" s="6">
        <v>190</v>
      </c>
      <c r="B191" s="3" t="s">
        <v>140</v>
      </c>
      <c r="C191" s="3" t="s">
        <v>68</v>
      </c>
      <c r="D191" s="3" t="s">
        <v>92</v>
      </c>
    </row>
    <row r="192" spans="1:4" ht="15" customHeight="1" x14ac:dyDescent="0.25">
      <c r="A192" s="6">
        <v>191</v>
      </c>
      <c r="B192" s="3" t="s">
        <v>283</v>
      </c>
      <c r="D192" s="3" t="s">
        <v>98</v>
      </c>
    </row>
    <row r="193" spans="1:4" ht="15" customHeight="1" x14ac:dyDescent="0.25">
      <c r="A193" s="6">
        <v>192</v>
      </c>
      <c r="B193" s="3" t="s">
        <v>212</v>
      </c>
      <c r="D193" s="3" t="s">
        <v>41</v>
      </c>
    </row>
    <row r="194" spans="1:4" ht="15" customHeight="1" x14ac:dyDescent="0.25">
      <c r="A194" s="6">
        <v>193</v>
      </c>
      <c r="B194" s="3" t="s">
        <v>179</v>
      </c>
      <c r="C194" s="3" t="s">
        <v>36</v>
      </c>
      <c r="D194" s="3" t="s">
        <v>94</v>
      </c>
    </row>
    <row r="195" spans="1:4" ht="15" customHeight="1" x14ac:dyDescent="0.25">
      <c r="A195" s="6">
        <v>194</v>
      </c>
      <c r="B195" s="3" t="s">
        <v>233</v>
      </c>
      <c r="C195" s="3" t="s">
        <v>61</v>
      </c>
      <c r="D195" s="3" t="s">
        <v>105</v>
      </c>
    </row>
    <row r="196" spans="1:4" ht="15" customHeight="1" x14ac:dyDescent="0.25">
      <c r="A196" s="6">
        <v>195</v>
      </c>
      <c r="B196" s="3" t="s">
        <v>139</v>
      </c>
      <c r="C196" s="3" t="s">
        <v>63</v>
      </c>
      <c r="D196" s="3" t="s">
        <v>92</v>
      </c>
    </row>
    <row r="197" spans="1:4" ht="15" customHeight="1" x14ac:dyDescent="0.25">
      <c r="A197" s="6">
        <v>196</v>
      </c>
      <c r="B197" s="3" t="s">
        <v>187</v>
      </c>
      <c r="C197" s="3" t="s">
        <v>62</v>
      </c>
      <c r="D197" s="3" t="s">
        <v>97</v>
      </c>
    </row>
    <row r="198" spans="1:4" ht="15" customHeight="1" x14ac:dyDescent="0.25">
      <c r="A198" s="6">
        <v>197</v>
      </c>
      <c r="B198" s="3" t="s">
        <v>162</v>
      </c>
      <c r="D198" s="3" t="s">
        <v>43</v>
      </c>
    </row>
    <row r="199" spans="1:4" ht="15" customHeight="1" x14ac:dyDescent="0.25">
      <c r="A199" s="6">
        <v>198</v>
      </c>
      <c r="B199" s="3" t="s">
        <v>155</v>
      </c>
      <c r="C199" s="3" t="s">
        <v>61</v>
      </c>
      <c r="D199" s="3" t="s">
        <v>94</v>
      </c>
    </row>
    <row r="200" spans="1:4" ht="15" customHeight="1" x14ac:dyDescent="0.25">
      <c r="A200" s="6">
        <v>199</v>
      </c>
      <c r="B200" s="3" t="s">
        <v>191</v>
      </c>
      <c r="C200" s="3" t="s">
        <v>64</v>
      </c>
      <c r="D200" s="3" t="s">
        <v>71</v>
      </c>
    </row>
    <row r="201" spans="1:4" ht="15" customHeight="1" x14ac:dyDescent="0.25">
      <c r="A201" s="6">
        <v>200</v>
      </c>
      <c r="B201" s="3" t="s">
        <v>293</v>
      </c>
      <c r="C201" s="3" t="s">
        <v>36</v>
      </c>
      <c r="D201" s="3" t="s">
        <v>92</v>
      </c>
    </row>
    <row r="202" spans="1:4" ht="15" customHeight="1" x14ac:dyDescent="0.25">
      <c r="A202" s="6">
        <v>201</v>
      </c>
      <c r="B202" s="3" t="s">
        <v>32</v>
      </c>
      <c r="D202" s="3" t="s">
        <v>104</v>
      </c>
    </row>
    <row r="203" spans="1:4" ht="15" customHeight="1" x14ac:dyDescent="0.25">
      <c r="A203" s="6">
        <v>202</v>
      </c>
      <c r="B203" s="3" t="s">
        <v>165</v>
      </c>
      <c r="C203" s="3" t="s">
        <v>64</v>
      </c>
      <c r="D203" s="3" t="s">
        <v>105</v>
      </c>
    </row>
    <row r="204" spans="1:4" ht="15" customHeight="1" x14ac:dyDescent="0.25">
      <c r="A204" s="6">
        <v>203</v>
      </c>
      <c r="B204" s="3" t="s">
        <v>118</v>
      </c>
      <c r="C204" s="3" t="s">
        <v>62</v>
      </c>
      <c r="D204" s="3" t="s">
        <v>43</v>
      </c>
    </row>
    <row r="205" spans="1:4" ht="15" customHeight="1" x14ac:dyDescent="0.25">
      <c r="A205" s="6">
        <v>204</v>
      </c>
      <c r="B205" s="3" t="s">
        <v>182</v>
      </c>
      <c r="C205" s="3" t="s">
        <v>65</v>
      </c>
      <c r="D205" s="3" t="s">
        <v>43</v>
      </c>
    </row>
    <row r="206" spans="1:4" ht="15" customHeight="1" x14ac:dyDescent="0.25">
      <c r="A206" s="6">
        <v>205</v>
      </c>
      <c r="B206" s="3" t="s">
        <v>153</v>
      </c>
      <c r="C206" s="3" t="s">
        <v>63</v>
      </c>
      <c r="D206" s="3" t="s">
        <v>94</v>
      </c>
    </row>
    <row r="207" spans="1:4" ht="15" customHeight="1" x14ac:dyDescent="0.25">
      <c r="A207" s="6">
        <v>206</v>
      </c>
      <c r="B207" s="3" t="s">
        <v>189</v>
      </c>
      <c r="C207" s="3" t="s">
        <v>37</v>
      </c>
      <c r="D207" s="3" t="s">
        <v>105</v>
      </c>
    </row>
    <row r="208" spans="1:4" ht="15" customHeight="1" x14ac:dyDescent="0.25">
      <c r="A208" s="6">
        <v>207</v>
      </c>
      <c r="B208" s="3" t="s">
        <v>166</v>
      </c>
      <c r="C208" s="3" t="s">
        <v>37</v>
      </c>
      <c r="D208" s="3" t="s">
        <v>120</v>
      </c>
    </row>
    <row r="209" spans="1:4" ht="15" customHeight="1" x14ac:dyDescent="0.25">
      <c r="A209" s="6">
        <v>208</v>
      </c>
      <c r="B209" s="3" t="s">
        <v>260</v>
      </c>
      <c r="C209" s="3" t="s">
        <v>61</v>
      </c>
      <c r="D209" s="3" t="s">
        <v>98</v>
      </c>
    </row>
    <row r="210" spans="1:4" ht="15" customHeight="1" x14ac:dyDescent="0.25">
      <c r="A210" s="6">
        <v>209</v>
      </c>
      <c r="B210" s="3" t="s">
        <v>259</v>
      </c>
      <c r="D210" s="3" t="s">
        <v>43</v>
      </c>
    </row>
    <row r="211" spans="1:4" ht="15" customHeight="1" x14ac:dyDescent="0.25">
      <c r="A211" s="6">
        <v>210</v>
      </c>
      <c r="B211" s="3" t="s">
        <v>294</v>
      </c>
      <c r="C211" s="3" t="s">
        <v>37</v>
      </c>
      <c r="D211" s="3" t="s">
        <v>92</v>
      </c>
    </row>
    <row r="212" spans="1:4" ht="15" customHeight="1" x14ac:dyDescent="0.25">
      <c r="A212" s="6">
        <v>211</v>
      </c>
      <c r="B212" s="3" t="s">
        <v>262</v>
      </c>
      <c r="C212" s="3" t="s">
        <v>37</v>
      </c>
      <c r="D212" s="3" t="s">
        <v>105</v>
      </c>
    </row>
    <row r="213" spans="1:4" ht="15" customHeight="1" x14ac:dyDescent="0.25">
      <c r="A213" s="6">
        <v>212</v>
      </c>
      <c r="B213" s="3" t="s">
        <v>206</v>
      </c>
      <c r="C213" s="3" t="s">
        <v>62</v>
      </c>
      <c r="D213" s="3" t="s">
        <v>100</v>
      </c>
    </row>
    <row r="214" spans="1:4" ht="15" customHeight="1" x14ac:dyDescent="0.25">
      <c r="A214" s="6">
        <v>213</v>
      </c>
      <c r="B214" s="3" t="s">
        <v>180</v>
      </c>
      <c r="C214" s="3" t="s">
        <v>64</v>
      </c>
      <c r="D214" s="3" t="s">
        <v>71</v>
      </c>
    </row>
    <row r="215" spans="1:4" ht="15" customHeight="1" x14ac:dyDescent="0.25">
      <c r="A215" s="6">
        <v>214</v>
      </c>
      <c r="B215" s="3" t="s">
        <v>119</v>
      </c>
      <c r="C215" s="3" t="s">
        <v>62</v>
      </c>
      <c r="D215" s="3" t="s">
        <v>121</v>
      </c>
    </row>
    <row r="216" spans="1:4" ht="15" customHeight="1" x14ac:dyDescent="0.25">
      <c r="A216" s="6">
        <v>215</v>
      </c>
      <c r="B216" s="3" t="s">
        <v>237</v>
      </c>
      <c r="C216" s="3" t="s">
        <v>62</v>
      </c>
      <c r="D216" s="3" t="s">
        <v>43</v>
      </c>
    </row>
    <row r="217" spans="1:4" ht="15" customHeight="1" x14ac:dyDescent="0.25">
      <c r="A217" s="6">
        <v>216</v>
      </c>
      <c r="B217" s="3" t="s">
        <v>223</v>
      </c>
      <c r="C217" s="3" t="s">
        <v>37</v>
      </c>
      <c r="D217" s="3" t="s">
        <v>99</v>
      </c>
    </row>
    <row r="218" spans="1:4" ht="15" customHeight="1" x14ac:dyDescent="0.25">
      <c r="A218" s="6">
        <v>217</v>
      </c>
      <c r="B218" s="3" t="s">
        <v>261</v>
      </c>
      <c r="C218" s="3" t="s">
        <v>62</v>
      </c>
      <c r="D218" s="3" t="s">
        <v>69</v>
      </c>
    </row>
    <row r="219" spans="1:4" ht="15" customHeight="1" x14ac:dyDescent="0.25">
      <c r="A219" s="6">
        <v>218</v>
      </c>
      <c r="B219" s="3" t="s">
        <v>134</v>
      </c>
      <c r="C219" s="3" t="s">
        <v>61</v>
      </c>
      <c r="D219" s="3" t="s">
        <v>94</v>
      </c>
    </row>
    <row r="220" spans="1:4" ht="15" customHeight="1" x14ac:dyDescent="0.25">
      <c r="A220" s="6">
        <v>219</v>
      </c>
      <c r="B220" s="3" t="s">
        <v>300</v>
      </c>
      <c r="C220" s="3" t="s">
        <v>65</v>
      </c>
      <c r="D220" s="3" t="s">
        <v>94</v>
      </c>
    </row>
    <row r="221" spans="1:4" ht="15" customHeight="1" x14ac:dyDescent="0.25">
      <c r="A221" s="6">
        <v>220</v>
      </c>
      <c r="B221" s="3" t="s">
        <v>225</v>
      </c>
      <c r="C221" s="3" t="s">
        <v>65</v>
      </c>
      <c r="D221" s="3" t="s">
        <v>92</v>
      </c>
    </row>
    <row r="222" spans="1:4" ht="15" customHeight="1" x14ac:dyDescent="0.25">
      <c r="A222" s="6">
        <v>221</v>
      </c>
      <c r="B222" s="3" t="s">
        <v>167</v>
      </c>
      <c r="D222" s="3" t="s">
        <v>170</v>
      </c>
    </row>
    <row r="223" spans="1:4" ht="15" customHeight="1" x14ac:dyDescent="0.25">
      <c r="A223" s="6">
        <v>222</v>
      </c>
      <c r="B223" s="3" t="s">
        <v>263</v>
      </c>
      <c r="C223" s="3" t="s">
        <v>61</v>
      </c>
      <c r="D223" s="3" t="s">
        <v>94</v>
      </c>
    </row>
    <row r="224" spans="1:4" ht="15" customHeight="1" x14ac:dyDescent="0.25">
      <c r="A224" s="6">
        <v>223</v>
      </c>
      <c r="B224" s="3" t="s">
        <v>264</v>
      </c>
      <c r="D224" s="3" t="s">
        <v>94</v>
      </c>
    </row>
    <row r="225" spans="1:4" ht="15" customHeight="1" x14ac:dyDescent="0.25">
      <c r="A225" s="6">
        <v>224</v>
      </c>
      <c r="B225" s="3" t="s">
        <v>266</v>
      </c>
      <c r="D225" s="3" t="s">
        <v>92</v>
      </c>
    </row>
    <row r="226" spans="1:4" ht="15" customHeight="1" x14ac:dyDescent="0.25">
      <c r="A226" s="6">
        <v>225</v>
      </c>
      <c r="B226" s="3" t="s">
        <v>265</v>
      </c>
      <c r="D226" s="3" t="s">
        <v>94</v>
      </c>
    </row>
    <row r="227" spans="1:4" ht="15" customHeight="1" x14ac:dyDescent="0.25">
      <c r="A227" s="6">
        <v>226</v>
      </c>
      <c r="B227" s="3" t="s">
        <v>234</v>
      </c>
      <c r="C227" s="3" t="s">
        <v>65</v>
      </c>
      <c r="D227" s="3" t="s">
        <v>92</v>
      </c>
    </row>
    <row r="228" spans="1:4" ht="15" customHeight="1" x14ac:dyDescent="0.25">
      <c r="A228" s="6">
        <v>227</v>
      </c>
      <c r="B228" s="3" t="s">
        <v>267</v>
      </c>
      <c r="C228" s="3" t="s">
        <v>62</v>
      </c>
      <c r="D228" s="3" t="s">
        <v>94</v>
      </c>
    </row>
    <row r="229" spans="1:4" ht="15" customHeight="1" thickBot="1" x14ac:dyDescent="0.3">
      <c r="A229" s="11"/>
      <c r="B229" s="11"/>
      <c r="C229" s="11"/>
      <c r="D229" s="11"/>
    </row>
    <row r="230" spans="1:4" ht="15" customHeight="1" x14ac:dyDescent="0.25">
      <c r="A230" s="6"/>
      <c r="B230" s="6"/>
      <c r="C230" s="6"/>
      <c r="D230" s="6"/>
    </row>
    <row r="231" spans="1:4" ht="15" customHeight="1" x14ac:dyDescent="0.25">
      <c r="A231" s="6"/>
      <c r="B231" s="6"/>
      <c r="C231" s="6"/>
      <c r="D231" s="6"/>
    </row>
    <row r="232" spans="1:4" ht="15" customHeight="1" x14ac:dyDescent="0.25">
      <c r="A232" s="6"/>
      <c r="B232" s="6"/>
      <c r="C232" s="6"/>
      <c r="D232" s="6"/>
    </row>
    <row r="233" spans="1:4" ht="15" customHeight="1" x14ac:dyDescent="0.25">
      <c r="A233" s="6"/>
      <c r="B233" s="6"/>
      <c r="C233" s="6"/>
      <c r="D233" s="6"/>
    </row>
    <row r="234" spans="1:4" ht="15" customHeight="1" x14ac:dyDescent="0.25">
      <c r="A234" s="6"/>
      <c r="B234" s="6"/>
      <c r="C234" s="6"/>
      <c r="D234" s="6"/>
    </row>
    <row r="235" spans="1:4" ht="15" customHeight="1" x14ac:dyDescent="0.25">
      <c r="A235" s="6"/>
      <c r="B235" s="6"/>
      <c r="C235" s="6"/>
      <c r="D235" s="6"/>
    </row>
    <row r="236" spans="1:4" ht="15" customHeight="1" x14ac:dyDescent="0.25">
      <c r="A236" s="6"/>
    </row>
    <row r="237" spans="1:4" ht="15" customHeight="1" x14ac:dyDescent="0.25">
      <c r="A237" s="6"/>
    </row>
    <row r="238" spans="1:4" ht="15" customHeight="1" x14ac:dyDescent="0.25">
      <c r="A238" s="6"/>
    </row>
    <row r="239" spans="1:4" ht="15" customHeight="1" x14ac:dyDescent="0.25">
      <c r="A239" s="6"/>
    </row>
    <row r="240" spans="1:4" ht="15" customHeight="1" x14ac:dyDescent="0.25">
      <c r="A240" s="6"/>
      <c r="B240" s="6"/>
      <c r="C240" s="6"/>
      <c r="D240" s="6"/>
    </row>
    <row r="241" spans="1:4" ht="15" customHeight="1" x14ac:dyDescent="0.25">
      <c r="A241" s="6"/>
      <c r="B241" s="6"/>
      <c r="C241" s="6"/>
      <c r="D241" s="6"/>
    </row>
    <row r="242" spans="1:4" ht="15" customHeight="1" x14ac:dyDescent="0.25">
      <c r="A242" s="6"/>
      <c r="B242" s="6"/>
      <c r="C242" s="6"/>
      <c r="D24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2022-08-03T14:30:38Z</dcterms:modified>
</cp:coreProperties>
</file>