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03_2017\"/>
    </mc:Choice>
  </mc:AlternateContent>
  <xr:revisionPtr revIDLastSave="0" documentId="13_ncr:1_{570991F5-44AF-4C3B-9E56-B65B41B554D2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2" i="18"/>
  <c r="E181" i="18" l="1"/>
  <c r="D170" i="18"/>
  <c r="D171" i="18"/>
  <c r="D172" i="18"/>
  <c r="D173" i="18"/>
  <c r="D174" i="18"/>
  <c r="D175" i="18"/>
  <c r="D176" i="18"/>
  <c r="D177" i="18"/>
  <c r="D178" i="18"/>
  <c r="D179" i="18"/>
  <c r="D180" i="18"/>
  <c r="C181" i="18"/>
  <c r="D15" i="4" l="1"/>
  <c r="D17" i="4" s="1"/>
  <c r="B15" i="4"/>
  <c r="D53" i="18" l="1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81" i="18" l="1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1" i="18" l="1"/>
  <c r="D10" i="20"/>
  <c r="D2" i="19"/>
  <c r="C6" i="19"/>
  <c r="D4" i="19"/>
  <c r="B6" i="19"/>
  <c r="D2" i="20"/>
  <c r="C11" i="20"/>
  <c r="D3" i="20"/>
  <c r="D4" i="20"/>
  <c r="D5" i="20"/>
  <c r="D6" i="20"/>
  <c r="D7" i="20"/>
  <c r="D8" i="20"/>
  <c r="D9" i="20"/>
  <c r="D3" i="19"/>
  <c r="D5" i="19"/>
  <c r="B11" i="20"/>
  <c r="E2" i="20" s="1"/>
  <c r="E2" i="19" l="1"/>
  <c r="E5" i="19"/>
  <c r="E3" i="19"/>
  <c r="E4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<sst xmlns="http://schemas.openxmlformats.org/spreadsheetml/2006/main" count="749" uniqueCount="254">
  <si>
    <t>Ranking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</si>
  <si>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</si>
  <si>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</si>
  <si>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</si>
  <si>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</si>
  <si>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</si>
  <si>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</si>
  <si>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</si>
  <si>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</si>
  <si>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</si>
  <si>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</si>
  <si>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</si>
  <si>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</si>
  <si>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</si>
  <si>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</si>
  <si>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</si>
  <si>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</si>
  <si>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</si>
  <si>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</si>
  <si>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</si>
  <si>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</si>
  <si>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</si>
  <si>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</si>
  <si>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</si>
  <si>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</si>
  <si>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</si>
  <si>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</si>
  <si>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</si>
  <si>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</si>
  <si>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</si>
  <si>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</si>
  <si>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</si>
  <si>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</si>
  <si>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</si>
  <si>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</si>
  <si>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</si>
  <si>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</si>
  <si>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</si>
  <si>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WHEB Asset Management LLP</t>
  </si>
  <si>
    <t>AZ FUND Management SA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</si>
  <si>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</si>
  <si>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</si>
  <si>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</si>
  <si>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</si>
  <si>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</si>
  <si>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</si>
  <si>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</si>
  <si>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</si>
  <si>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</si>
  <si>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</si>
  <si>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</si>
  <si>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</si>
  <si>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</si>
  <si>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</si>
  <si>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</si>
  <si>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Principal Management Corporation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</si>
  <si>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</si>
  <si>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</si>
  <si>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</si>
  <si>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</si>
  <si>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</si>
  <si>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</si>
  <si>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</si>
  <si>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</si>
  <si>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</si>
  <si>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</si>
  <si>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</si>
  <si>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</si>
  <si>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</si>
  <si>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</si>
  <si>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</si>
  <si>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</si>
  <si>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</si>
  <si>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</si>
  <si>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</si>
  <si>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</si>
  <si>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</si>
  <si>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</si>
  <si>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</si>
  <si>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</si>
  <si>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</si>
  <si>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</si>
  <si>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</si>
  <si>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</si>
  <si>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</si>
  <si>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</si>
  <si>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</si>
  <si>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</si>
  <si>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Mackenzie Financial Corporation</t>
  </si>
  <si>
    <t>ID-Sparinvest A/S</t>
  </si>
  <si>
    <t>Core Growth</t>
  </si>
  <si>
    <t>Core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</si>
  <si>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</si>
  <si>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</si>
  <si>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</si>
  <si>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</si>
  <si>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</si>
  <si>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</si>
  <si>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</si>
  <si>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</si>
  <si>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</si>
  <si>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Tareno International Asset Managers</t>
  </si>
  <si>
    <t>Generali Investments CEE, a.s.</t>
  </si>
  <si>
    <t>Grantham Mayo Van Otterloo &amp; Co LLC</t>
  </si>
  <si>
    <t>SEI Investments Canada</t>
  </si>
  <si>
    <t>Marshall Wace LLP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</si>
  <si>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</si>
  <si>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</si>
  <si>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</si>
  <si>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</si>
  <si>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</si>
  <si>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</si>
  <si>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</si>
  <si>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</si>
  <si>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</si>
  <si>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</si>
  <si>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</si>
  <si>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</si>
  <si>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</si>
  <si>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</si>
  <si>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T. Rowe Price International (UK) Ltd.</t>
  </si>
  <si>
    <t>Zürcher Kantonalbank (Asset Management)</t>
  </si>
  <si>
    <t>Gesconsult S.G.I.I.C., S.A.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</si>
  <si>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</si>
  <si>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</si>
  <si>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</si>
  <si>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</si>
  <si>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</si>
  <si>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</si>
  <si>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</si>
  <si>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</si>
  <si>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</si>
  <si>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</si>
  <si>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</si>
  <si>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</si>
  <si>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</si>
  <si>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</si>
  <si>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</si>
  <si>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LGT Capital Partners Ltd.</t>
  </si>
  <si>
    <t>KBI Global Investors Ltd</t>
  </si>
  <si>
    <t>Validea Capital Management, LLC</t>
  </si>
  <si>
    <t>Massachusetts Mutual Life Insurance Company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</si>
  <si>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</si>
  <si>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</si>
  <si>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</si>
  <si>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</si>
  <si>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</si>
  <si>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</si>
  <si>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</si>
  <si>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</si>
  <si>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</si>
  <si>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</si>
  <si>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</si>
  <si>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</si>
  <si>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</si>
  <si>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</si>
  <si>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</si>
  <si>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</si>
  <si>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</si>
  <si>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</si>
  <si>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ARCA Fondi SGR S.p.A</t>
  </si>
  <si>
    <t>California Public Employees' Retirement System</t>
  </si>
  <si>
    <t>Florida State Board of Administration</t>
  </si>
  <si>
    <t>Principal Global Investors (Equity)</t>
  </si>
  <si>
    <t>Amundi Ireland Limited</t>
  </si>
  <si>
    <t>Nuveen LLC</t>
  </si>
  <si>
    <t>BNP Paribas Asset Management UK Limited</t>
  </si>
  <si>
    <t>Azimut Capital Management Sgr SpA</t>
  </si>
  <si>
    <t>BNP Paribas Asset Management Belgium S.A.</t>
  </si>
  <si>
    <t>Bessemer Trust Company, N.A. (US)</t>
  </si>
  <si>
    <t>Amundi Deutschland GmbH</t>
  </si>
  <si>
    <t>Fideuram Asset Management (Ireland) dac</t>
  </si>
  <si>
    <t>Aquinas GmbH</t>
  </si>
  <si>
    <t>BlackRock Investment Management (UK) Ltd.</t>
  </si>
  <si>
    <t>Northern Trust Luxembourg Management Company S.A.</t>
  </si>
  <si>
    <t>Tassi &amp; Co. Limited</t>
  </si>
  <si>
    <t>Union Investment Luxembourg S.A.</t>
  </si>
  <si>
    <t>PGIM Investments LLC</t>
  </si>
  <si>
    <t>Callan LLC</t>
  </si>
  <si>
    <t>IST Investmentstiftung</t>
  </si>
  <si>
    <t>Deutsche Asset Management Americas</t>
  </si>
  <si>
    <t>Global Index Advisors, Inc._NLE</t>
  </si>
  <si>
    <t>Var. da inizio anno</t>
  </si>
  <si>
    <t>Var. % da inizio anno</t>
  </si>
  <si>
    <t>Tredje AP Fonden</t>
  </si>
  <si>
    <t>Lazard Asset Management Pacific Company</t>
  </si>
  <si>
    <t>Pioneer Investment Management SGRpA_NLE</t>
  </si>
  <si>
    <t>KBC Asset Management N.V.</t>
  </si>
  <si>
    <t>DWS Investment GmbH</t>
  </si>
  <si>
    <t>Artisan Partners Limited Partnership</t>
  </si>
  <si>
    <t>Brand New Day Bank N.V.</t>
  </si>
  <si>
    <t>Invesco Capital Management LLC</t>
  </si>
  <si>
    <t>AXA Investment Managers Paris</t>
  </si>
  <si>
    <t>Brookfield Public Securities Group LLC</t>
  </si>
  <si>
    <t>Analytic Investors, LLC_NLE</t>
  </si>
  <si>
    <t>KBC Fund Management Limited</t>
  </si>
  <si>
    <t>BNP Paribas Asset Management France SAS</t>
  </si>
  <si>
    <t>THEAM_NLE</t>
  </si>
  <si>
    <t>Ecofi Investissements S.A</t>
  </si>
  <si>
    <t>Colonial First State Global Asset Management (Growth)</t>
  </si>
  <si>
    <t>Lemanik S.A.</t>
  </si>
  <si>
    <t>Dws Alternatives Global Ltd</t>
  </si>
  <si>
    <t>GLG Partners LP</t>
  </si>
  <si>
    <t>Generali Insurance Asset Management S.p.A. SGR</t>
  </si>
  <si>
    <t>Mellon Investments Corporation</t>
  </si>
  <si>
    <t>Credit Suisse Private Banking (Italy)</t>
  </si>
  <si>
    <t>SK Vermögensverwaltung GmbH</t>
  </si>
  <si>
    <t>UBS Asset Management France S.A.</t>
  </si>
  <si>
    <t>DWS Investments Singapore Limited</t>
  </si>
  <si>
    <t>Zenit SGR S.p.A.</t>
  </si>
  <si>
    <t>ANIMA Asset Management Ltd.</t>
  </si>
  <si>
    <t>Symphonia SGR Spa</t>
  </si>
  <si>
    <t>O'Shaughnessy Asset Management, LLC</t>
  </si>
  <si>
    <t>Epoch Investment Partners, Inc.</t>
  </si>
  <si>
    <t>Union Investment Privatfonds GmbH</t>
  </si>
  <si>
    <t>Credit Suisse Asset Management Funds S.p.A.</t>
  </si>
  <si>
    <t>La Banque Postale Asset Management</t>
  </si>
  <si>
    <t>Kairos Partners SGR S.p.A.</t>
  </si>
  <si>
    <t>Premier Asset Management Ltd</t>
  </si>
  <si>
    <t>Sella SGR S.p.A.</t>
  </si>
  <si>
    <t>Security Kapitalanlage AG</t>
  </si>
  <si>
    <t>Accuro Asset Management AG</t>
  </si>
  <si>
    <t>Accuro Investment Services AG</t>
  </si>
  <si>
    <t>Crèdit Andorrà Asset Management</t>
  </si>
  <si>
    <t>ICON Advisers, Inc.</t>
  </si>
  <si>
    <t>Asset Management One Co., Ltd.</t>
  </si>
  <si>
    <t>Gutenberg Finance</t>
  </si>
  <si>
    <t>Acer Finance</t>
  </si>
  <si>
    <t>BayernInvest Kapitalanlagegesellschaft mbH</t>
  </si>
  <si>
    <t>Union Investment Austria GmbH</t>
  </si>
  <si>
    <t>Kempen Capital Management N.V.</t>
  </si>
  <si>
    <t>Sanso Investment Solutions S.A.S.</t>
  </si>
  <si>
    <t>360Hixance Asset Managers_NLE</t>
  </si>
  <si>
    <t>Optimize Investment Partners</t>
  </si>
  <si>
    <t>Alps Advisors, Inc.</t>
  </si>
  <si>
    <t>Aberdeen Standard Investments (Edinburgh)</t>
  </si>
  <si>
    <t>Danske Capital</t>
  </si>
  <si>
    <t>IFM Independent Fund Management AG</t>
  </si>
  <si>
    <t>Simplicity AB</t>
  </si>
  <si>
    <t>Advisory Invest GmbH</t>
  </si>
  <si>
    <t>Gescooperativo, S.A., S.G.I.I.C.</t>
  </si>
  <si>
    <t>Barclays Wealth Managers España, S.A., S.G.I.I.C.</t>
  </si>
  <si>
    <t>TD Asset Management Inc.</t>
  </si>
  <si>
    <t>Northern Trust Global Investments</t>
  </si>
  <si>
    <t>Bankinter Gestión de Activos, SGIIC S.A.</t>
  </si>
  <si>
    <t>Leumi Private Bank Ltd._NLE</t>
  </si>
  <si>
    <t>DBX Strategic Advisors LLC</t>
  </si>
  <si>
    <t>Calvert Research and Management</t>
  </si>
  <si>
    <t>MultiAsset Vermögens-Management GmbH</t>
  </si>
  <si>
    <t>Fonte: informazioni pubbliche da Thomson One al 31 Marzo 2017</t>
  </si>
  <si>
    <t>Fonte: elaborazione societaria sul libro soci alla data di stacco del dividendo 2016 (aggiornamento annuale)</t>
  </si>
  <si>
    <t>Momentum</t>
  </si>
  <si>
    <t>Singapore</t>
  </si>
  <si>
    <t>Andorra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</si>
</sst>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0.34831786577014062</c:v>
                </c:pt>
                <c:pt idx="1">
                  <c:v>0.39935847966851651</c:v>
                </c:pt>
                <c:pt idx="2">
                  <c:v>0.16533878798972382</c:v>
                </c:pt>
                <c:pt idx="3">
                  <c:v>8.6984866571619024E-2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C-4D7B-8F10-2199F7DD3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2F-4C14-BECE-3D03E017FBA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0.21617047592940117</c:v>
                </c:pt>
                <c:pt idx="1">
                  <c:v>0.2896060825173849</c:v>
                </c:pt>
                <c:pt idx="2">
                  <c:v>9.7737911868089875E-2</c:v>
                </c:pt>
                <c:pt idx="3">
                  <c:v>5.111699906206997E-2</c:v>
                </c:pt>
                <c:pt idx="4">
                  <c:v>6.7869312106365057E-2</c:v>
                </c:pt>
                <c:pt idx="5">
                  <c:v>0.10499440863352801</c:v>
                </c:pt>
                <c:pt idx="6">
                  <c:v>2.194542564224123E-2</c:v>
                </c:pt>
                <c:pt idx="7">
                  <c:v>1.9206116870388364E-2</c:v>
                </c:pt>
                <c:pt idx="8">
                  <c:v>0.13135326737053143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F-4C14-BECE-3D03E017F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1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customWidth="1"/>
    <col min="3" max="3" width="15.77734375" style="3" customWidth="1"/>
    <col min="4" max="4" width="17.109375" style="3" bestFit="1" customWidth="1"/>
    <col min="5" max="5" width="18" style="3" bestFit="1" customWidth="1"/>
    <col min="6" max="6" width="20" style="3" bestFit="1" customWidth="1"/>
    <col min="7" max="10" width="8.88671875" style="3"/>
    <col min="11" max="11" width="9.77734375" style="3" bestFit="1" customWidth="1"/>
    <col min="12" max="16384" width="8.88671875" style="3"/>
  </cols>
  <sheetData>
    <row r="1" spans="1:9" ht="19.95" customHeight="1" thickBot="1" x14ac:dyDescent="0.35">
      <c r="A1" s="1" t="s">
        <v>0</v>
      </c>
      <c r="B1" s="1" t="s">
        <v>107</v>
      </c>
      <c r="C1" s="2" t="s">
        <v>108</v>
      </c>
      <c r="D1" s="2" t="s">
        <v>109</v>
      </c>
      <c r="E1" s="2" t="s">
        <v>182</v>
      </c>
      <c r="F1" s="2" t="s">
        <v>183</v>
      </c>
      <c r="H1" s="4">
        <v>1489538745</v>
      </c>
      <c r="I1" s="5" t="s">
        <v>249</v>
      </c>
    </row>
    <row r="2" spans="1:9" ht="15" customHeight="1" thickTop="1" x14ac:dyDescent="0.3">
      <c r="A2" s="6">
        <v>1</v>
      </c>
      <c r="B2" s="3" t="s">
        <v>3</v>
      </c>
      <c r="C2" s="7">
        <v>30807742</v>
      </c>
      <c r="D2" s="8">
        <f t="shared" ref="D2:D52" si="0">+C2/$H$1</f>
        <v>2.068273960876392E-2</v>
      </c>
      <c r="E2" s="9">
        <v>89496</v>
      </c>
      <c r="F2" s="10">
        <f>+IF(ISERR(E2/(C2-E2)),"",E2/(C2-E2))</f>
        <v>2.913447597235858E-3</v>
      </c>
    </row>
    <row r="3" spans="1:9" ht="15" customHeight="1" x14ac:dyDescent="0.3">
      <c r="A3" s="6">
        <v>2</v>
      </c>
      <c r="B3" s="3" t="s">
        <v>2</v>
      </c>
      <c r="C3" s="7">
        <v>26118378</v>
      </c>
      <c r="D3" s="8">
        <f t="shared" si="0"/>
        <v>1.7534540868891599E-2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1</v>
      </c>
      <c r="C4" s="7">
        <v>23609544</v>
      </c>
      <c r="D4" s="8">
        <f t="shared" si="0"/>
        <v>1.5850238256138814E-2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185</v>
      </c>
      <c r="C5" s="7">
        <v>23229278</v>
      </c>
      <c r="D5" s="8">
        <f t="shared" si="0"/>
        <v>1.5594947145869642E-2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7</v>
      </c>
      <c r="C6" s="7">
        <v>15019699</v>
      </c>
      <c r="D6" s="8">
        <f t="shared" si="0"/>
        <v>1.0083456405828504E-2</v>
      </c>
      <c r="E6" s="9">
        <v>817001</v>
      </c>
      <c r="F6" s="10">
        <f t="shared" si="1"/>
        <v>5.7524352063248831E-2</v>
      </c>
    </row>
    <row r="7" spans="1:9" ht="15" customHeight="1" x14ac:dyDescent="0.3">
      <c r="A7" s="6">
        <v>6</v>
      </c>
      <c r="B7" s="3" t="s">
        <v>6</v>
      </c>
      <c r="C7" s="7">
        <v>12500302</v>
      </c>
      <c r="D7" s="8">
        <f t="shared" si="0"/>
        <v>8.392062336048868E-3</v>
      </c>
      <c r="E7" s="9">
        <v>-371663</v>
      </c>
      <c r="F7" s="10">
        <f t="shared" si="1"/>
        <v>-2.887383550219411E-2</v>
      </c>
    </row>
    <row r="8" spans="1:9" ht="15" customHeight="1" x14ac:dyDescent="0.3">
      <c r="A8" s="6">
        <v>7</v>
      </c>
      <c r="B8" s="3" t="s">
        <v>5</v>
      </c>
      <c r="C8" s="7">
        <v>11704847</v>
      </c>
      <c r="D8" s="8">
        <f t="shared" si="0"/>
        <v>7.8580346025171697E-3</v>
      </c>
      <c r="E8" s="9">
        <v>1193809</v>
      </c>
      <c r="F8" s="10">
        <f t="shared" si="1"/>
        <v>0.11357669908528539</v>
      </c>
    </row>
    <row r="9" spans="1:9" ht="15" customHeight="1" x14ac:dyDescent="0.3">
      <c r="A9" s="6">
        <v>8</v>
      </c>
      <c r="B9" s="3" t="s">
        <v>25</v>
      </c>
      <c r="C9" s="7">
        <v>7394414</v>
      </c>
      <c r="D9" s="8">
        <f t="shared" si="0"/>
        <v>4.9642307223099454E-3</v>
      </c>
      <c r="E9" s="9">
        <v>6212090</v>
      </c>
      <c r="F9" s="10">
        <f t="shared" si="1"/>
        <v>5.2541350763411723</v>
      </c>
    </row>
    <row r="10" spans="1:9" ht="15" customHeight="1" x14ac:dyDescent="0.3">
      <c r="A10" s="6">
        <v>9</v>
      </c>
      <c r="B10" s="3" t="s">
        <v>120</v>
      </c>
      <c r="C10" s="7">
        <v>7104412</v>
      </c>
      <c r="D10" s="8">
        <f t="shared" si="0"/>
        <v>4.7695382371540796E-3</v>
      </c>
      <c r="E10" s="9">
        <v>-314069</v>
      </c>
      <c r="F10" s="10">
        <f t="shared" si="1"/>
        <v>-4.2336025393877805E-2</v>
      </c>
    </row>
    <row r="11" spans="1:9" ht="15" customHeight="1" x14ac:dyDescent="0.3">
      <c r="A11" s="6">
        <v>10</v>
      </c>
      <c r="B11" s="3" t="s">
        <v>11</v>
      </c>
      <c r="C11" s="7">
        <v>6212287</v>
      </c>
      <c r="D11" s="8">
        <f t="shared" si="0"/>
        <v>4.1706112183070472E-3</v>
      </c>
      <c r="E11" s="9">
        <v>0</v>
      </c>
      <c r="F11" s="10">
        <f t="shared" si="1"/>
        <v>0</v>
      </c>
    </row>
    <row r="12" spans="1:9" ht="15" customHeight="1" x14ac:dyDescent="0.3">
      <c r="A12" s="6">
        <v>11</v>
      </c>
      <c r="B12" s="3" t="s">
        <v>36</v>
      </c>
      <c r="C12" s="7">
        <v>5829208</v>
      </c>
      <c r="D12" s="8">
        <f t="shared" si="0"/>
        <v>3.9134316039560286E-3</v>
      </c>
      <c r="E12" s="9">
        <v>27084</v>
      </c>
      <c r="F12" s="10">
        <f t="shared" si="1"/>
        <v>4.6679457384916278E-3</v>
      </c>
    </row>
    <row r="13" spans="1:9" ht="15" customHeight="1" x14ac:dyDescent="0.3">
      <c r="A13" s="6">
        <v>12</v>
      </c>
      <c r="B13" s="3" t="s">
        <v>14</v>
      </c>
      <c r="C13" s="7">
        <v>5616787</v>
      </c>
      <c r="D13" s="8">
        <f t="shared" si="0"/>
        <v>3.7708230275003687E-3</v>
      </c>
      <c r="E13" s="9">
        <v>1009419</v>
      </c>
      <c r="F13" s="10">
        <f t="shared" si="1"/>
        <v>0.21908799123490896</v>
      </c>
    </row>
    <row r="14" spans="1:9" ht="15" customHeight="1" x14ac:dyDescent="0.3">
      <c r="A14" s="6">
        <v>13</v>
      </c>
      <c r="B14" s="3" t="s">
        <v>9</v>
      </c>
      <c r="C14" s="7">
        <v>4810367</v>
      </c>
      <c r="D14" s="8">
        <f t="shared" si="0"/>
        <v>3.2294339547374448E-3</v>
      </c>
      <c r="E14" s="9">
        <v>499636</v>
      </c>
      <c r="F14" s="10">
        <f t="shared" si="1"/>
        <v>0.11590516782420429</v>
      </c>
    </row>
    <row r="15" spans="1:9" ht="15" customHeight="1" x14ac:dyDescent="0.3">
      <c r="A15" s="6">
        <v>14</v>
      </c>
      <c r="B15" s="3" t="s">
        <v>13</v>
      </c>
      <c r="C15" s="7">
        <v>4767347</v>
      </c>
      <c r="D15" s="8">
        <f t="shared" si="0"/>
        <v>3.2005525307769018E-3</v>
      </c>
      <c r="E15" s="9">
        <v>483713</v>
      </c>
      <c r="F15" s="10">
        <f t="shared" si="1"/>
        <v>0.11292117860676239</v>
      </c>
    </row>
    <row r="16" spans="1:9" ht="15" customHeight="1" x14ac:dyDescent="0.3">
      <c r="A16" s="6">
        <v>15</v>
      </c>
      <c r="B16" s="3" t="s">
        <v>8</v>
      </c>
      <c r="C16" s="7">
        <v>4741000</v>
      </c>
      <c r="D16" s="8">
        <f t="shared" si="0"/>
        <v>3.1828645048101786E-3</v>
      </c>
      <c r="E16" s="9">
        <v>-50000</v>
      </c>
      <c r="F16" s="10">
        <f t="shared" si="1"/>
        <v>-1.0436234606553955E-2</v>
      </c>
    </row>
    <row r="17" spans="1:6" ht="15" customHeight="1" x14ac:dyDescent="0.3">
      <c r="A17" s="6">
        <v>16</v>
      </c>
      <c r="B17" s="3" t="s">
        <v>159</v>
      </c>
      <c r="C17" s="7">
        <v>4599364</v>
      </c>
      <c r="D17" s="8">
        <f t="shared" si="0"/>
        <v>3.0877773508335292E-3</v>
      </c>
      <c r="E17" s="9">
        <v>0</v>
      </c>
      <c r="F17" s="10">
        <f t="shared" si="1"/>
        <v>0</v>
      </c>
    </row>
    <row r="18" spans="1:6" ht="15" customHeight="1" x14ac:dyDescent="0.3">
      <c r="A18" s="6">
        <v>17</v>
      </c>
      <c r="B18" s="3" t="s">
        <v>186</v>
      </c>
      <c r="C18" s="7">
        <v>4599364</v>
      </c>
      <c r="D18" s="8">
        <f t="shared" si="0"/>
        <v>3.0877773508335292E-3</v>
      </c>
      <c r="E18" s="9">
        <v>0</v>
      </c>
      <c r="F18" s="10">
        <f t="shared" si="1"/>
        <v>0</v>
      </c>
    </row>
    <row r="19" spans="1:6" ht="15" customHeight="1" x14ac:dyDescent="0.3">
      <c r="A19" s="6">
        <v>18</v>
      </c>
      <c r="B19" s="3" t="s">
        <v>103</v>
      </c>
      <c r="C19" s="7">
        <v>4545679</v>
      </c>
      <c r="D19" s="8">
        <f t="shared" si="0"/>
        <v>3.0517359922718895E-3</v>
      </c>
      <c r="E19" s="9">
        <v>-934146</v>
      </c>
      <c r="F19" s="10">
        <f t="shared" si="1"/>
        <v>-0.17047004238274033</v>
      </c>
    </row>
    <row r="20" spans="1:6" ht="15" customHeight="1" x14ac:dyDescent="0.3">
      <c r="A20" s="6">
        <v>19</v>
      </c>
      <c r="B20" s="3" t="s">
        <v>44</v>
      </c>
      <c r="C20" s="7">
        <v>4268707</v>
      </c>
      <c r="D20" s="8">
        <f t="shared" si="0"/>
        <v>2.8657911815513065E-3</v>
      </c>
      <c r="E20" s="9">
        <v>0</v>
      </c>
      <c r="F20" s="10">
        <f t="shared" si="1"/>
        <v>0</v>
      </c>
    </row>
    <row r="21" spans="1:6" ht="15" customHeight="1" x14ac:dyDescent="0.3">
      <c r="A21" s="6">
        <v>20</v>
      </c>
      <c r="B21" s="3" t="s">
        <v>4</v>
      </c>
      <c r="C21" s="7">
        <v>4191610</v>
      </c>
      <c r="D21" s="8">
        <f t="shared" si="0"/>
        <v>2.8140322056543752E-3</v>
      </c>
      <c r="E21" s="9">
        <v>-1719449</v>
      </c>
      <c r="F21" s="10">
        <f t="shared" si="1"/>
        <v>-0.29088679372004239</v>
      </c>
    </row>
    <row r="22" spans="1:6" ht="15" customHeight="1" x14ac:dyDescent="0.3">
      <c r="A22" s="6">
        <v>21</v>
      </c>
      <c r="B22" s="3" t="s">
        <v>17</v>
      </c>
      <c r="C22" s="7">
        <v>3991742</v>
      </c>
      <c r="D22" s="8">
        <f t="shared" si="0"/>
        <v>2.6798510702720929E-3</v>
      </c>
      <c r="E22" s="9">
        <v>2600924</v>
      </c>
      <c r="F22" s="10">
        <f t="shared" si="1"/>
        <v>1.8700678305860292</v>
      </c>
    </row>
    <row r="23" spans="1:6" ht="15" customHeight="1" x14ac:dyDescent="0.3">
      <c r="A23" s="6">
        <v>22</v>
      </c>
      <c r="B23" s="3" t="s">
        <v>21</v>
      </c>
      <c r="C23" s="7">
        <v>3520898</v>
      </c>
      <c r="D23" s="8">
        <f t="shared" si="0"/>
        <v>2.3637505313767451E-3</v>
      </c>
      <c r="E23" s="9">
        <v>862437</v>
      </c>
      <c r="F23" s="10">
        <f t="shared" si="1"/>
        <v>0.32441213168069799</v>
      </c>
    </row>
    <row r="24" spans="1:6" ht="15" customHeight="1" x14ac:dyDescent="0.3">
      <c r="A24" s="6">
        <v>23</v>
      </c>
      <c r="B24" s="3" t="s">
        <v>187</v>
      </c>
      <c r="C24" s="7">
        <v>3431469</v>
      </c>
      <c r="D24" s="8">
        <f t="shared" si="0"/>
        <v>2.3037124824839654E-3</v>
      </c>
      <c r="E24" s="9">
        <v>0</v>
      </c>
      <c r="F24" s="10">
        <f t="shared" si="1"/>
        <v>0</v>
      </c>
    </row>
    <row r="25" spans="1:6" ht="15" customHeight="1" x14ac:dyDescent="0.3">
      <c r="A25" s="6">
        <v>24</v>
      </c>
      <c r="B25" s="3" t="s">
        <v>188</v>
      </c>
      <c r="C25" s="7">
        <v>3083259</v>
      </c>
      <c r="D25" s="8">
        <f t="shared" si="0"/>
        <v>2.0699421282928763E-3</v>
      </c>
      <c r="E25" s="9">
        <v>-3294513</v>
      </c>
      <c r="F25" s="10">
        <f t="shared" si="1"/>
        <v>-0.51656173974234265</v>
      </c>
    </row>
    <row r="26" spans="1:6" ht="15" customHeight="1" x14ac:dyDescent="0.3">
      <c r="A26" s="6">
        <v>25</v>
      </c>
      <c r="B26" s="3" t="s">
        <v>189</v>
      </c>
      <c r="C26" s="7">
        <v>3068227</v>
      </c>
      <c r="D26" s="8">
        <f t="shared" si="0"/>
        <v>2.0598504136258638E-3</v>
      </c>
      <c r="E26" s="9">
        <v>-280700</v>
      </c>
      <c r="F26" s="10">
        <f t="shared" si="1"/>
        <v>-8.3817891521672461E-2</v>
      </c>
    </row>
    <row r="27" spans="1:6" ht="15" customHeight="1" x14ac:dyDescent="0.3">
      <c r="A27" s="6">
        <v>26</v>
      </c>
      <c r="B27" s="3" t="s">
        <v>61</v>
      </c>
      <c r="C27" s="7">
        <v>2925407</v>
      </c>
      <c r="D27" s="8">
        <f t="shared" si="0"/>
        <v>1.9639683827089708E-3</v>
      </c>
      <c r="E27" s="9">
        <v>250000</v>
      </c>
      <c r="F27" s="10">
        <f t="shared" si="1"/>
        <v>9.3443726505911068E-2</v>
      </c>
    </row>
    <row r="28" spans="1:6" ht="15" customHeight="1" x14ac:dyDescent="0.3">
      <c r="A28" s="6">
        <v>27</v>
      </c>
      <c r="B28" s="3" t="s">
        <v>10</v>
      </c>
      <c r="C28" s="7">
        <v>2786047</v>
      </c>
      <c r="D28" s="8">
        <f t="shared" si="0"/>
        <v>1.8704092185262357E-3</v>
      </c>
      <c r="E28" s="9">
        <v>0</v>
      </c>
      <c r="F28" s="10">
        <f t="shared" si="1"/>
        <v>0</v>
      </c>
    </row>
    <row r="29" spans="1:6" ht="15" customHeight="1" x14ac:dyDescent="0.3">
      <c r="A29" s="6">
        <v>28</v>
      </c>
      <c r="B29" s="3" t="s">
        <v>190</v>
      </c>
      <c r="C29" s="7">
        <v>2700000</v>
      </c>
      <c r="D29" s="8">
        <f t="shared" si="0"/>
        <v>1.8126416711637804E-3</v>
      </c>
      <c r="E29" s="9">
        <v>0</v>
      </c>
      <c r="F29" s="10">
        <f t="shared" si="1"/>
        <v>0</v>
      </c>
    </row>
    <row r="30" spans="1:6" ht="15" customHeight="1" x14ac:dyDescent="0.3">
      <c r="A30" s="6">
        <v>29</v>
      </c>
      <c r="B30" s="3" t="s">
        <v>161</v>
      </c>
      <c r="C30" s="7">
        <v>2642687</v>
      </c>
      <c r="D30" s="8">
        <f t="shared" si="0"/>
        <v>1.7741646592751099E-3</v>
      </c>
      <c r="E30" s="9">
        <v>0</v>
      </c>
      <c r="F30" s="10">
        <f t="shared" si="1"/>
        <v>0</v>
      </c>
    </row>
    <row r="31" spans="1:6" ht="15" customHeight="1" x14ac:dyDescent="0.3">
      <c r="A31" s="6">
        <v>30</v>
      </c>
      <c r="B31" s="3" t="s">
        <v>101</v>
      </c>
      <c r="C31" s="7">
        <v>2633500</v>
      </c>
      <c r="D31" s="8">
        <f t="shared" si="0"/>
        <v>1.7679969781517835E-3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18</v>
      </c>
      <c r="C32" s="7">
        <v>2489755</v>
      </c>
      <c r="D32" s="8">
        <f t="shared" si="0"/>
        <v>1.671493949625325E-3</v>
      </c>
      <c r="E32" s="9">
        <v>276447</v>
      </c>
      <c r="F32" s="10">
        <f t="shared" si="1"/>
        <v>0.12490218261534319</v>
      </c>
    </row>
    <row r="33" spans="1:6" ht="15" customHeight="1" x14ac:dyDescent="0.3">
      <c r="A33" s="6">
        <v>32</v>
      </c>
      <c r="B33" s="3" t="s">
        <v>125</v>
      </c>
      <c r="C33" s="7">
        <v>2451161</v>
      </c>
      <c r="D33" s="8">
        <f t="shared" si="0"/>
        <v>1.6455839153079565E-3</v>
      </c>
      <c r="E33" s="9">
        <v>-227315</v>
      </c>
      <c r="F33" s="10">
        <f t="shared" si="1"/>
        <v>-8.4867290205325713E-2</v>
      </c>
    </row>
    <row r="34" spans="1:6" ht="15" customHeight="1" x14ac:dyDescent="0.3">
      <c r="A34" s="6">
        <v>33</v>
      </c>
      <c r="B34" s="3" t="s">
        <v>191</v>
      </c>
      <c r="C34" s="7">
        <v>2448578</v>
      </c>
      <c r="D34" s="8">
        <f t="shared" si="0"/>
        <v>1.6438498214425433E-3</v>
      </c>
      <c r="E34" s="9">
        <v>1707902</v>
      </c>
      <c r="F34" s="10">
        <f t="shared" si="1"/>
        <v>2.3058692329709616</v>
      </c>
    </row>
    <row r="35" spans="1:6" ht="15" customHeight="1" x14ac:dyDescent="0.3">
      <c r="A35" s="6">
        <v>34</v>
      </c>
      <c r="B35" s="3" t="s">
        <v>15</v>
      </c>
      <c r="C35" s="7">
        <v>2400000</v>
      </c>
      <c r="D35" s="8">
        <f t="shared" si="0"/>
        <v>1.6112370410344713E-3</v>
      </c>
      <c r="E35" s="9">
        <v>-200000</v>
      </c>
      <c r="F35" s="10">
        <f t="shared" si="1"/>
        <v>-7.6923076923076927E-2</v>
      </c>
    </row>
    <row r="36" spans="1:6" ht="15" customHeight="1" x14ac:dyDescent="0.3">
      <c r="A36" s="6">
        <v>35</v>
      </c>
      <c r="B36" s="3" t="s">
        <v>19</v>
      </c>
      <c r="C36" s="7">
        <v>2358682</v>
      </c>
      <c r="D36" s="8">
        <f t="shared" si="0"/>
        <v>1.5834982526755287E-3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12</v>
      </c>
      <c r="C37" s="7">
        <v>2305618</v>
      </c>
      <c r="D37" s="8">
        <f t="shared" si="0"/>
        <v>1.5478738016982566E-3</v>
      </c>
      <c r="E37" s="9">
        <v>-490</v>
      </c>
      <c r="F37" s="10">
        <f t="shared" si="1"/>
        <v>-2.1247920739184809E-4</v>
      </c>
    </row>
    <row r="38" spans="1:6" ht="15" customHeight="1" x14ac:dyDescent="0.3">
      <c r="A38" s="6">
        <v>37</v>
      </c>
      <c r="B38" s="3" t="s">
        <v>192</v>
      </c>
      <c r="C38" s="7">
        <v>2200000</v>
      </c>
      <c r="D38" s="8">
        <f t="shared" si="0"/>
        <v>1.4769672876149321E-3</v>
      </c>
      <c r="E38" s="9">
        <v>0</v>
      </c>
      <c r="F38" s="10">
        <f t="shared" si="1"/>
        <v>0</v>
      </c>
    </row>
    <row r="39" spans="1:6" ht="15" customHeight="1" x14ac:dyDescent="0.3">
      <c r="A39" s="6">
        <v>38</v>
      </c>
      <c r="B39" s="3" t="s">
        <v>193</v>
      </c>
      <c r="C39" s="7">
        <v>2144964</v>
      </c>
      <c r="D39" s="8">
        <f t="shared" si="0"/>
        <v>1.4400189368689433E-3</v>
      </c>
      <c r="E39" s="9">
        <v>0</v>
      </c>
      <c r="F39" s="10">
        <f t="shared" si="1"/>
        <v>0</v>
      </c>
    </row>
    <row r="40" spans="1:6" ht="15" customHeight="1" x14ac:dyDescent="0.3">
      <c r="A40" s="6">
        <v>39</v>
      </c>
      <c r="B40" s="3" t="s">
        <v>121</v>
      </c>
      <c r="C40" s="7">
        <v>2053715</v>
      </c>
      <c r="D40" s="8">
        <f t="shared" si="0"/>
        <v>1.3787590332200457E-3</v>
      </c>
      <c r="E40" s="9">
        <v>0</v>
      </c>
      <c r="F40" s="10">
        <f t="shared" si="1"/>
        <v>0</v>
      </c>
    </row>
    <row r="41" spans="1:6" ht="15" customHeight="1" x14ac:dyDescent="0.3">
      <c r="A41" s="6">
        <v>40</v>
      </c>
      <c r="B41" s="3" t="s">
        <v>194</v>
      </c>
      <c r="C41" s="7">
        <v>2020076</v>
      </c>
      <c r="D41" s="8">
        <f t="shared" si="0"/>
        <v>1.3561755320436462E-3</v>
      </c>
      <c r="E41" s="9">
        <v>-121449</v>
      </c>
      <c r="F41" s="10">
        <f t="shared" si="1"/>
        <v>-5.6711455621578082E-2</v>
      </c>
    </row>
    <row r="42" spans="1:6" ht="15" customHeight="1" x14ac:dyDescent="0.3">
      <c r="A42" s="6">
        <v>41</v>
      </c>
      <c r="B42" s="3" t="s">
        <v>123</v>
      </c>
      <c r="C42" s="7">
        <v>2000969</v>
      </c>
      <c r="D42" s="8">
        <f t="shared" si="0"/>
        <v>1.3433480711507104E-3</v>
      </c>
      <c r="E42" s="9">
        <v>779490</v>
      </c>
      <c r="F42" s="10">
        <f t="shared" si="1"/>
        <v>0.63815260024936982</v>
      </c>
    </row>
    <row r="43" spans="1:6" ht="15" customHeight="1" x14ac:dyDescent="0.3">
      <c r="A43" s="6">
        <v>42</v>
      </c>
      <c r="B43" s="3" t="s">
        <v>195</v>
      </c>
      <c r="C43" s="7">
        <v>1919773</v>
      </c>
      <c r="D43" s="8">
        <f t="shared" si="0"/>
        <v>1.288837236657446E-3</v>
      </c>
      <c r="E43" s="9">
        <v>0</v>
      </c>
      <c r="F43" s="10">
        <f t="shared" si="1"/>
        <v>0</v>
      </c>
    </row>
    <row r="44" spans="1:6" ht="15" customHeight="1" x14ac:dyDescent="0.3">
      <c r="A44" s="6">
        <v>43</v>
      </c>
      <c r="B44" s="3" t="s">
        <v>24</v>
      </c>
      <c r="C44" s="7">
        <v>1748000</v>
      </c>
      <c r="D44" s="8">
        <f t="shared" si="0"/>
        <v>1.1735176448867733E-3</v>
      </c>
      <c r="E44" s="9">
        <v>50000</v>
      </c>
      <c r="F44" s="10">
        <f t="shared" si="1"/>
        <v>2.9446407538280331E-2</v>
      </c>
    </row>
    <row r="45" spans="1:6" ht="15" customHeight="1" x14ac:dyDescent="0.3">
      <c r="A45" s="6">
        <v>44</v>
      </c>
      <c r="B45" s="3" t="s">
        <v>34</v>
      </c>
      <c r="C45" s="7">
        <v>1725000</v>
      </c>
      <c r="D45" s="8">
        <f t="shared" si="0"/>
        <v>1.1580766232435263E-3</v>
      </c>
      <c r="E45" s="9">
        <v>50000</v>
      </c>
      <c r="F45" s="10">
        <f t="shared" si="1"/>
        <v>2.9850746268656716E-2</v>
      </c>
    </row>
    <row r="46" spans="1:6" ht="15" customHeight="1" x14ac:dyDescent="0.3">
      <c r="A46" s="6">
        <v>45</v>
      </c>
      <c r="B46" s="3" t="s">
        <v>20</v>
      </c>
      <c r="C46" s="7">
        <v>1715460</v>
      </c>
      <c r="D46" s="8">
        <f t="shared" si="0"/>
        <v>1.1516719560054143E-3</v>
      </c>
      <c r="E46" s="9">
        <v>0</v>
      </c>
      <c r="F46" s="10">
        <f t="shared" si="1"/>
        <v>0</v>
      </c>
    </row>
    <row r="47" spans="1:6" ht="15" customHeight="1" x14ac:dyDescent="0.3">
      <c r="A47" s="6">
        <v>46</v>
      </c>
      <c r="B47" s="3" t="s">
        <v>26</v>
      </c>
      <c r="C47" s="7">
        <v>1658371</v>
      </c>
      <c r="D47" s="8">
        <f t="shared" si="0"/>
        <v>1.1133453262405738E-3</v>
      </c>
      <c r="E47" s="9">
        <v>84338</v>
      </c>
      <c r="F47" s="10">
        <f t="shared" si="1"/>
        <v>5.3580833438689024E-2</v>
      </c>
    </row>
    <row r="48" spans="1:6" ht="15" customHeight="1" x14ac:dyDescent="0.3">
      <c r="A48" s="6">
        <v>47</v>
      </c>
      <c r="B48" s="3" t="s">
        <v>27</v>
      </c>
      <c r="C48" s="7">
        <v>1648370</v>
      </c>
      <c r="D48" s="8">
        <f t="shared" si="0"/>
        <v>1.1066311672208299E-3</v>
      </c>
      <c r="E48" s="9">
        <v>736651</v>
      </c>
      <c r="F48" s="10">
        <f t="shared" si="1"/>
        <v>0.80798030972262291</v>
      </c>
    </row>
    <row r="49" spans="1:6" ht="15" customHeight="1" x14ac:dyDescent="0.3">
      <c r="A49" s="6">
        <v>48</v>
      </c>
      <c r="B49" s="3" t="s">
        <v>49</v>
      </c>
      <c r="C49" s="7">
        <v>1621894</v>
      </c>
      <c r="D49" s="8">
        <f t="shared" si="0"/>
        <v>1.0888565372631513E-3</v>
      </c>
      <c r="E49" s="9">
        <v>0</v>
      </c>
      <c r="F49" s="10">
        <f t="shared" si="1"/>
        <v>0</v>
      </c>
    </row>
    <row r="50" spans="1:6" ht="15" customHeight="1" x14ac:dyDescent="0.3">
      <c r="A50" s="6">
        <v>49</v>
      </c>
      <c r="B50" s="3" t="s">
        <v>39</v>
      </c>
      <c r="C50" s="7">
        <v>1592700</v>
      </c>
      <c r="D50" s="8">
        <f t="shared" si="0"/>
        <v>1.0692571813565011E-3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184</v>
      </c>
      <c r="C51" s="7">
        <v>1497019</v>
      </c>
      <c r="D51" s="8">
        <f t="shared" si="0"/>
        <v>1.0050218599718264E-3</v>
      </c>
      <c r="E51" s="9">
        <v>0</v>
      </c>
      <c r="F51" s="10">
        <f t="shared" si="1"/>
        <v>0</v>
      </c>
    </row>
    <row r="52" spans="1:6" ht="15" customHeight="1" x14ac:dyDescent="0.3">
      <c r="A52" s="6">
        <v>51</v>
      </c>
      <c r="B52" s="3" t="s">
        <v>160</v>
      </c>
      <c r="C52" s="7">
        <v>1430000</v>
      </c>
      <c r="D52" s="8">
        <f t="shared" si="0"/>
        <v>9.6002873694970583E-4</v>
      </c>
      <c r="E52" s="9">
        <v>-170000</v>
      </c>
      <c r="F52" s="10">
        <f t="shared" si="1"/>
        <v>-0.10625</v>
      </c>
    </row>
    <row r="53" spans="1:6" ht="15" customHeight="1" x14ac:dyDescent="0.3">
      <c r="A53" s="6">
        <v>52</v>
      </c>
      <c r="B53" s="3" t="s">
        <v>33</v>
      </c>
      <c r="C53" s="7">
        <v>1230373</v>
      </c>
      <c r="D53" s="8">
        <f t="shared" ref="D53:D63" si="2">+C53/$H$1</f>
        <v>8.2600939662029406E-4</v>
      </c>
      <c r="E53" s="9">
        <v>267534</v>
      </c>
      <c r="F53" s="10">
        <f t="shared" si="1"/>
        <v>0.27785953830287308</v>
      </c>
    </row>
    <row r="54" spans="1:6" ht="15" customHeight="1" x14ac:dyDescent="0.3">
      <c r="A54" s="6">
        <v>53</v>
      </c>
      <c r="B54" s="3" t="s">
        <v>165</v>
      </c>
      <c r="C54" s="7">
        <v>1224434</v>
      </c>
      <c r="D54" s="8">
        <f t="shared" si="2"/>
        <v>8.2202225629250084E-4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196</v>
      </c>
      <c r="C55" s="7">
        <v>1223279</v>
      </c>
      <c r="D55" s="8">
        <f t="shared" si="2"/>
        <v>8.2124684846650298E-4</v>
      </c>
      <c r="E55" s="9">
        <v>-621767</v>
      </c>
      <c r="F55" s="10">
        <f t="shared" si="1"/>
        <v>-0.33699268202527199</v>
      </c>
    </row>
    <row r="56" spans="1:6" ht="15" customHeight="1" x14ac:dyDescent="0.3">
      <c r="A56" s="6">
        <v>55</v>
      </c>
      <c r="B56" s="3" t="s">
        <v>197</v>
      </c>
      <c r="C56" s="7">
        <v>1223279</v>
      </c>
      <c r="D56" s="8">
        <f t="shared" si="2"/>
        <v>8.2124684846650298E-4</v>
      </c>
      <c r="E56" s="33">
        <v>-90167</v>
      </c>
      <c r="F56" s="10">
        <f t="shared" si="1"/>
        <v>-6.8649186947921728E-2</v>
      </c>
    </row>
    <row r="57" spans="1:6" ht="15" customHeight="1" x14ac:dyDescent="0.3">
      <c r="A57" s="6">
        <v>56</v>
      </c>
      <c r="B57" s="3" t="s">
        <v>198</v>
      </c>
      <c r="C57" s="7">
        <v>1119702</v>
      </c>
      <c r="D57" s="8">
        <f t="shared" si="2"/>
        <v>7.5171055721682482E-4</v>
      </c>
      <c r="E57" s="9">
        <v>-200899</v>
      </c>
      <c r="F57" s="10">
        <f t="shared" si="1"/>
        <v>-0.15212694826067827</v>
      </c>
    </row>
    <row r="58" spans="1:6" ht="15" customHeight="1" x14ac:dyDescent="0.3">
      <c r="A58" s="6">
        <v>57</v>
      </c>
      <c r="B58" s="3" t="s">
        <v>199</v>
      </c>
      <c r="C58" s="7">
        <v>1114382</v>
      </c>
      <c r="D58" s="8">
        <f t="shared" si="2"/>
        <v>7.4813898177586511E-4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138</v>
      </c>
      <c r="C59" s="7">
        <v>1093210</v>
      </c>
      <c r="D59" s="8">
        <f t="shared" si="2"/>
        <v>7.3392518567887274E-4</v>
      </c>
      <c r="E59" s="9">
        <v>546971</v>
      </c>
      <c r="F59" s="10">
        <f t="shared" si="1"/>
        <v>1.0013400727520372</v>
      </c>
    </row>
    <row r="60" spans="1:6" ht="15" customHeight="1" x14ac:dyDescent="0.3">
      <c r="A60" s="6">
        <v>59</v>
      </c>
      <c r="B60" s="3" t="s">
        <v>31</v>
      </c>
      <c r="C60" s="7">
        <v>982314</v>
      </c>
      <c r="D60" s="8">
        <f t="shared" si="2"/>
        <v>6.594752928028066E-4</v>
      </c>
      <c r="E60" s="9">
        <v>-20000</v>
      </c>
      <c r="F60" s="10">
        <f t="shared" si="1"/>
        <v>-1.9953826844681406E-2</v>
      </c>
    </row>
    <row r="61" spans="1:6" ht="15" customHeight="1" x14ac:dyDescent="0.3">
      <c r="A61" s="6">
        <v>60</v>
      </c>
      <c r="B61" s="3" t="s">
        <v>32</v>
      </c>
      <c r="C61" s="7">
        <v>952000</v>
      </c>
      <c r="D61" s="8">
        <f t="shared" si="2"/>
        <v>6.3912402627700697E-4</v>
      </c>
      <c r="E61" s="9">
        <v>-15000</v>
      </c>
      <c r="F61" s="10">
        <f t="shared" si="1"/>
        <v>-1.5511892450879007E-2</v>
      </c>
    </row>
    <row r="62" spans="1:6" ht="15" customHeight="1" x14ac:dyDescent="0.3">
      <c r="A62" s="6">
        <v>61</v>
      </c>
      <c r="B62" s="3" t="s">
        <v>23</v>
      </c>
      <c r="C62" s="7">
        <v>938199</v>
      </c>
      <c r="D62" s="8">
        <f t="shared" si="2"/>
        <v>6.2985874194229163E-4</v>
      </c>
      <c r="E62" s="9">
        <v>-674</v>
      </c>
      <c r="F62" s="10">
        <f t="shared" si="1"/>
        <v>-7.1788197125702833E-4</v>
      </c>
    </row>
    <row r="63" spans="1:6" ht="15" customHeight="1" x14ac:dyDescent="0.3">
      <c r="A63" s="6">
        <v>62</v>
      </c>
      <c r="B63" s="3" t="s">
        <v>200</v>
      </c>
      <c r="C63" s="7">
        <v>933627</v>
      </c>
      <c r="D63" s="8">
        <f t="shared" si="2"/>
        <v>6.2678933537912095E-4</v>
      </c>
      <c r="E63" s="9">
        <v>-816858</v>
      </c>
      <c r="F63" s="10">
        <f t="shared" si="1"/>
        <v>-0.46664667220798806</v>
      </c>
    </row>
    <row r="64" spans="1:6" ht="15" customHeight="1" x14ac:dyDescent="0.3">
      <c r="A64" s="6">
        <v>63</v>
      </c>
      <c r="B64" s="3" t="s">
        <v>37</v>
      </c>
      <c r="C64" s="7">
        <v>910000</v>
      </c>
      <c r="D64" s="8">
        <f t="shared" ref="D64:D127" si="3">+C64/$H$1</f>
        <v>6.1092737805890378E-4</v>
      </c>
      <c r="E64" s="9">
        <v>0</v>
      </c>
      <c r="F64" s="10">
        <f t="shared" si="1"/>
        <v>0</v>
      </c>
    </row>
    <row r="65" spans="1:6" ht="15" customHeight="1" x14ac:dyDescent="0.3">
      <c r="A65" s="6">
        <v>64</v>
      </c>
      <c r="B65" s="3" t="s">
        <v>201</v>
      </c>
      <c r="C65" s="7">
        <v>885059</v>
      </c>
      <c r="D65" s="8">
        <f t="shared" si="3"/>
        <v>5.9418326845872007E-4</v>
      </c>
      <c r="E65" s="9">
        <v>0</v>
      </c>
      <c r="F65" s="10">
        <f t="shared" si="1"/>
        <v>0</v>
      </c>
    </row>
    <row r="66" spans="1:6" ht="15" customHeight="1" x14ac:dyDescent="0.3">
      <c r="A66" s="6">
        <v>65</v>
      </c>
      <c r="B66" s="3" t="s">
        <v>202</v>
      </c>
      <c r="C66" s="7">
        <v>860744</v>
      </c>
      <c r="D66" s="8">
        <f t="shared" si="3"/>
        <v>5.7785942318673957E-4</v>
      </c>
      <c r="E66" s="9">
        <v>0</v>
      </c>
      <c r="F66" s="10">
        <f t="shared" si="1"/>
        <v>0</v>
      </c>
    </row>
    <row r="67" spans="1:6" ht="15" customHeight="1" x14ac:dyDescent="0.3">
      <c r="A67" s="6">
        <v>66</v>
      </c>
      <c r="B67" s="3" t="s">
        <v>38</v>
      </c>
      <c r="C67" s="7">
        <v>859966</v>
      </c>
      <c r="D67" s="8">
        <f t="shared" si="3"/>
        <v>5.7733711384593759E-4</v>
      </c>
      <c r="E67" s="9">
        <v>182542</v>
      </c>
      <c r="F67" s="10">
        <f t="shared" ref="F67:F130" si="4">+IF(ISERR(E67/(C67-E67)),"",E67/(C67-E67))</f>
        <v>0.26946491414535062</v>
      </c>
    </row>
    <row r="68" spans="1:6" ht="15" customHeight="1" x14ac:dyDescent="0.3">
      <c r="A68" s="6">
        <v>67</v>
      </c>
      <c r="B68" s="3" t="s">
        <v>164</v>
      </c>
      <c r="C68" s="7">
        <v>811531</v>
      </c>
      <c r="D68" s="8">
        <f t="shared" si="3"/>
        <v>5.4482033631156064E-4</v>
      </c>
      <c r="E68" s="33">
        <v>0</v>
      </c>
      <c r="F68" s="10">
        <f t="shared" si="4"/>
        <v>0</v>
      </c>
    </row>
    <row r="69" spans="1:6" ht="15" customHeight="1" x14ac:dyDescent="0.3">
      <c r="A69" s="6">
        <v>68</v>
      </c>
      <c r="B69" s="3" t="s">
        <v>28</v>
      </c>
      <c r="C69" s="7">
        <v>810000</v>
      </c>
      <c r="D69" s="8">
        <f t="shared" si="3"/>
        <v>5.4379250134913406E-4</v>
      </c>
      <c r="E69" s="9">
        <v>-90000</v>
      </c>
      <c r="F69" s="10">
        <f t="shared" si="4"/>
        <v>-0.1</v>
      </c>
    </row>
    <row r="70" spans="1:6" ht="15" customHeight="1" x14ac:dyDescent="0.3">
      <c r="A70" s="6">
        <v>69</v>
      </c>
      <c r="B70" s="3" t="s">
        <v>203</v>
      </c>
      <c r="C70" s="7">
        <v>789786</v>
      </c>
      <c r="D70" s="8">
        <f t="shared" si="3"/>
        <v>5.3022185737102128E-4</v>
      </c>
      <c r="E70" s="9">
        <v>0</v>
      </c>
      <c r="F70" s="10">
        <f t="shared" si="4"/>
        <v>0</v>
      </c>
    </row>
    <row r="71" spans="1:6" ht="15" customHeight="1" x14ac:dyDescent="0.3">
      <c r="A71" s="6">
        <v>70</v>
      </c>
      <c r="B71" s="3" t="s">
        <v>204</v>
      </c>
      <c r="C71" s="7">
        <v>756167</v>
      </c>
      <c r="D71" s="8">
        <f t="shared" si="3"/>
        <v>5.076517831699638E-4</v>
      </c>
      <c r="E71" s="9">
        <v>-39136</v>
      </c>
      <c r="F71" s="10">
        <f t="shared" si="4"/>
        <v>-4.9208917858979531E-2</v>
      </c>
    </row>
    <row r="72" spans="1:6" ht="15" customHeight="1" x14ac:dyDescent="0.3">
      <c r="A72" s="6">
        <v>71</v>
      </c>
      <c r="B72" s="3" t="s">
        <v>173</v>
      </c>
      <c r="C72" s="7">
        <v>688360</v>
      </c>
      <c r="D72" s="8">
        <f t="shared" si="3"/>
        <v>4.6212963731937033E-4</v>
      </c>
      <c r="E72" s="9">
        <v>688360</v>
      </c>
      <c r="F72" s="10" t="str">
        <f t="shared" si="4"/>
        <v/>
      </c>
    </row>
    <row r="73" spans="1:6" ht="15" customHeight="1" x14ac:dyDescent="0.3">
      <c r="A73" s="6">
        <v>72</v>
      </c>
      <c r="B73" s="3" t="s">
        <v>40</v>
      </c>
      <c r="C73" s="7">
        <v>613369</v>
      </c>
      <c r="D73" s="8">
        <f t="shared" si="3"/>
        <v>4.1178452192594696E-4</v>
      </c>
      <c r="E73" s="9">
        <v>0</v>
      </c>
      <c r="F73" s="10">
        <f t="shared" si="4"/>
        <v>0</v>
      </c>
    </row>
    <row r="74" spans="1:6" ht="15" customHeight="1" x14ac:dyDescent="0.3">
      <c r="A74" s="6">
        <v>73</v>
      </c>
      <c r="B74" s="3" t="s">
        <v>29</v>
      </c>
      <c r="C74" s="7">
        <v>600000</v>
      </c>
      <c r="D74" s="8">
        <f t="shared" si="3"/>
        <v>4.0280926025861784E-4</v>
      </c>
      <c r="E74" s="9">
        <v>113443</v>
      </c>
      <c r="F74" s="10">
        <f t="shared" si="4"/>
        <v>0.23315459442573019</v>
      </c>
    </row>
    <row r="75" spans="1:6" ht="15" customHeight="1" x14ac:dyDescent="0.3">
      <c r="A75" s="6">
        <v>74</v>
      </c>
      <c r="B75" s="3" t="s">
        <v>42</v>
      </c>
      <c r="C75" s="7">
        <v>563810</v>
      </c>
      <c r="D75" s="8">
        <f t="shared" si="3"/>
        <v>3.7851314837735221E-4</v>
      </c>
      <c r="E75" s="9">
        <v>0</v>
      </c>
      <c r="F75" s="10">
        <f t="shared" si="4"/>
        <v>0</v>
      </c>
    </row>
    <row r="76" spans="1:6" ht="15" customHeight="1" x14ac:dyDescent="0.3">
      <c r="A76" s="6">
        <v>75</v>
      </c>
      <c r="B76" s="3" t="s">
        <v>167</v>
      </c>
      <c r="C76" s="7">
        <v>550000</v>
      </c>
      <c r="D76" s="8">
        <f t="shared" si="3"/>
        <v>3.6924182190373303E-4</v>
      </c>
      <c r="E76" s="9">
        <v>0</v>
      </c>
      <c r="F76" s="10">
        <f t="shared" si="4"/>
        <v>0</v>
      </c>
    </row>
    <row r="77" spans="1:6" ht="15" customHeight="1" x14ac:dyDescent="0.3">
      <c r="A77" s="6">
        <v>76</v>
      </c>
      <c r="B77" s="3" t="s">
        <v>166</v>
      </c>
      <c r="C77" s="7">
        <v>543200</v>
      </c>
      <c r="D77" s="8">
        <f t="shared" si="3"/>
        <v>3.6467665028746871E-4</v>
      </c>
      <c r="E77" s="9">
        <v>0</v>
      </c>
      <c r="F77" s="10">
        <f t="shared" si="4"/>
        <v>0</v>
      </c>
    </row>
    <row r="78" spans="1:6" ht="15" customHeight="1" x14ac:dyDescent="0.3">
      <c r="A78" s="6">
        <v>77</v>
      </c>
      <c r="B78" s="3" t="s">
        <v>205</v>
      </c>
      <c r="C78" s="7">
        <v>540000</v>
      </c>
      <c r="D78" s="8">
        <f t="shared" si="3"/>
        <v>3.6252833423275604E-4</v>
      </c>
      <c r="E78" s="9">
        <v>0</v>
      </c>
      <c r="F78" s="10">
        <f t="shared" si="4"/>
        <v>0</v>
      </c>
    </row>
    <row r="79" spans="1:6" ht="15" customHeight="1" x14ac:dyDescent="0.3">
      <c r="A79" s="6">
        <v>78</v>
      </c>
      <c r="B79" s="3" t="s">
        <v>30</v>
      </c>
      <c r="C79" s="7">
        <v>500000</v>
      </c>
      <c r="D79" s="8">
        <f t="shared" si="3"/>
        <v>3.3567438354884822E-4</v>
      </c>
      <c r="E79" s="9">
        <v>-200000</v>
      </c>
      <c r="F79" s="10">
        <f t="shared" si="4"/>
        <v>-0.2857142857142857</v>
      </c>
    </row>
    <row r="80" spans="1:6" ht="15" customHeight="1" x14ac:dyDescent="0.3">
      <c r="A80" s="6">
        <v>79</v>
      </c>
      <c r="B80" s="3" t="s">
        <v>206</v>
      </c>
      <c r="C80" s="7">
        <v>500000</v>
      </c>
      <c r="D80" s="8">
        <f t="shared" si="3"/>
        <v>3.3567438354884822E-4</v>
      </c>
      <c r="E80" s="9">
        <v>-601000</v>
      </c>
      <c r="F80" s="10">
        <f t="shared" si="4"/>
        <v>-0.54586739327883738</v>
      </c>
    </row>
    <row r="81" spans="1:6" ht="15" customHeight="1" x14ac:dyDescent="0.3">
      <c r="A81" s="6">
        <v>80</v>
      </c>
      <c r="B81" s="3" t="s">
        <v>133</v>
      </c>
      <c r="C81" s="7">
        <v>493000</v>
      </c>
      <c r="D81" s="8">
        <f t="shared" si="3"/>
        <v>3.3097494217916432E-4</v>
      </c>
      <c r="E81" s="9">
        <v>0</v>
      </c>
      <c r="F81" s="10">
        <f t="shared" si="4"/>
        <v>0</v>
      </c>
    </row>
    <row r="82" spans="1:6" ht="15" customHeight="1" x14ac:dyDescent="0.3">
      <c r="A82" s="6">
        <v>81</v>
      </c>
      <c r="B82" s="3" t="s">
        <v>16</v>
      </c>
      <c r="C82" s="7">
        <v>489765</v>
      </c>
      <c r="D82" s="8">
        <f t="shared" si="3"/>
        <v>3.2880312891760328E-4</v>
      </c>
      <c r="E82" s="9">
        <v>-457976</v>
      </c>
      <c r="F82" s="10">
        <f t="shared" si="4"/>
        <v>-0.48322906785714664</v>
      </c>
    </row>
    <row r="83" spans="1:6" ht="15" customHeight="1" x14ac:dyDescent="0.3">
      <c r="A83" s="6">
        <v>82</v>
      </c>
      <c r="B83" s="3" t="s">
        <v>207</v>
      </c>
      <c r="C83" s="7">
        <v>473594</v>
      </c>
      <c r="D83" s="8">
        <f t="shared" si="3"/>
        <v>3.1794674800486643E-4</v>
      </c>
      <c r="E83" s="9">
        <v>0</v>
      </c>
      <c r="F83" s="10">
        <f t="shared" si="4"/>
        <v>0</v>
      </c>
    </row>
    <row r="84" spans="1:6" ht="15" customHeight="1" x14ac:dyDescent="0.3">
      <c r="A84" s="6">
        <v>83</v>
      </c>
      <c r="B84" s="3" t="s">
        <v>163</v>
      </c>
      <c r="C84" s="7">
        <v>442186</v>
      </c>
      <c r="D84" s="8">
        <f t="shared" si="3"/>
        <v>2.9686102592786201E-4</v>
      </c>
      <c r="E84" s="9">
        <v>31362</v>
      </c>
      <c r="F84" s="10">
        <f t="shared" si="4"/>
        <v>7.6339259634295956E-2</v>
      </c>
    </row>
    <row r="85" spans="1:6" ht="15" customHeight="1" x14ac:dyDescent="0.3">
      <c r="A85" s="6">
        <v>84</v>
      </c>
      <c r="B85" s="3" t="s">
        <v>176</v>
      </c>
      <c r="C85" s="7">
        <v>380893</v>
      </c>
      <c r="D85" s="8">
        <f t="shared" si="3"/>
        <v>2.5571204594614289E-4</v>
      </c>
      <c r="E85" s="9">
        <v>0</v>
      </c>
      <c r="F85" s="10">
        <f t="shared" si="4"/>
        <v>0</v>
      </c>
    </row>
    <row r="86" spans="1:6" ht="15" customHeight="1" x14ac:dyDescent="0.3">
      <c r="A86" s="6">
        <v>85</v>
      </c>
      <c r="B86" s="3" t="s">
        <v>43</v>
      </c>
      <c r="C86" s="7">
        <v>370900</v>
      </c>
      <c r="D86" s="8">
        <f t="shared" si="3"/>
        <v>2.4900325771653559E-4</v>
      </c>
      <c r="E86" s="9">
        <v>0</v>
      </c>
      <c r="F86" s="10">
        <f t="shared" si="4"/>
        <v>0</v>
      </c>
    </row>
    <row r="87" spans="1:6" ht="15" customHeight="1" x14ac:dyDescent="0.3">
      <c r="A87" s="6">
        <v>86</v>
      </c>
      <c r="B87" s="3" t="s">
        <v>208</v>
      </c>
      <c r="C87" s="7">
        <v>354143</v>
      </c>
      <c r="D87" s="8">
        <f t="shared" si="3"/>
        <v>2.3775346642627949E-4</v>
      </c>
      <c r="E87" s="9">
        <v>0</v>
      </c>
      <c r="F87" s="10">
        <f t="shared" si="4"/>
        <v>0</v>
      </c>
    </row>
    <row r="88" spans="1:6" ht="15" customHeight="1" x14ac:dyDescent="0.3">
      <c r="A88" s="6">
        <v>87</v>
      </c>
      <c r="B88" s="3" t="s">
        <v>129</v>
      </c>
      <c r="C88" s="7">
        <v>330000</v>
      </c>
      <c r="D88" s="8">
        <f t="shared" si="3"/>
        <v>2.2154509314223982E-4</v>
      </c>
      <c r="E88" s="9">
        <v>80000</v>
      </c>
      <c r="F88" s="10">
        <f t="shared" si="4"/>
        <v>0.32</v>
      </c>
    </row>
    <row r="89" spans="1:6" ht="15" customHeight="1" x14ac:dyDescent="0.3">
      <c r="A89" s="6">
        <v>88</v>
      </c>
      <c r="B89" s="3" t="s">
        <v>209</v>
      </c>
      <c r="C89" s="7">
        <v>322912</v>
      </c>
      <c r="D89" s="8">
        <f t="shared" si="3"/>
        <v>2.1678657308105134E-4</v>
      </c>
      <c r="E89" s="9">
        <v>60141</v>
      </c>
      <c r="F89" s="10">
        <f t="shared" si="4"/>
        <v>0.22887228803787329</v>
      </c>
    </row>
    <row r="90" spans="1:6" ht="15" customHeight="1" x14ac:dyDescent="0.3">
      <c r="A90" s="6">
        <v>89</v>
      </c>
      <c r="B90" s="3" t="s">
        <v>22</v>
      </c>
      <c r="C90" s="7">
        <v>313607</v>
      </c>
      <c r="D90" s="8">
        <f t="shared" si="3"/>
        <v>2.1053967280320728E-4</v>
      </c>
      <c r="E90" s="9">
        <v>-590681</v>
      </c>
      <c r="F90" s="10">
        <f t="shared" si="4"/>
        <v>-0.65320008669804308</v>
      </c>
    </row>
    <row r="91" spans="1:6" ht="15" customHeight="1" x14ac:dyDescent="0.3">
      <c r="A91" s="6">
        <v>90</v>
      </c>
      <c r="B91" s="3" t="s">
        <v>170</v>
      </c>
      <c r="C91" s="7">
        <v>308310</v>
      </c>
      <c r="D91" s="8">
        <f t="shared" si="3"/>
        <v>2.0698353838389077E-4</v>
      </c>
      <c r="E91" s="9">
        <v>0</v>
      </c>
      <c r="F91" s="10">
        <f t="shared" si="4"/>
        <v>0</v>
      </c>
    </row>
    <row r="92" spans="1:6" ht="15" customHeight="1" x14ac:dyDescent="0.3">
      <c r="A92" s="6">
        <v>91</v>
      </c>
      <c r="B92" s="3" t="s">
        <v>126</v>
      </c>
      <c r="C92" s="7">
        <v>300000</v>
      </c>
      <c r="D92" s="8">
        <f t="shared" si="3"/>
        <v>2.0140463012930892E-4</v>
      </c>
      <c r="E92" s="9">
        <v>0</v>
      </c>
      <c r="F92" s="10">
        <f t="shared" si="4"/>
        <v>0</v>
      </c>
    </row>
    <row r="93" spans="1:6" ht="15" customHeight="1" x14ac:dyDescent="0.3">
      <c r="A93" s="6">
        <v>92</v>
      </c>
      <c r="B93" s="3" t="s">
        <v>45</v>
      </c>
      <c r="C93" s="7">
        <v>282352</v>
      </c>
      <c r="D93" s="8">
        <f t="shared" si="3"/>
        <v>1.8955666708756876E-4</v>
      </c>
      <c r="E93" s="9">
        <v>0</v>
      </c>
      <c r="F93" s="10">
        <f t="shared" si="4"/>
        <v>0</v>
      </c>
    </row>
    <row r="94" spans="1:6" ht="15" customHeight="1" x14ac:dyDescent="0.3">
      <c r="A94" s="6">
        <v>93</v>
      </c>
      <c r="B94" s="3" t="s">
        <v>135</v>
      </c>
      <c r="C94" s="7">
        <v>259118</v>
      </c>
      <c r="D94" s="8">
        <f t="shared" si="3"/>
        <v>1.7395854983282089E-4</v>
      </c>
      <c r="E94" s="9">
        <v>-270175</v>
      </c>
      <c r="F94" s="10">
        <f t="shared" si="4"/>
        <v>-0.51044506539855994</v>
      </c>
    </row>
    <row r="95" spans="1:6" ht="15" customHeight="1" x14ac:dyDescent="0.3">
      <c r="A95" s="6">
        <v>94</v>
      </c>
      <c r="B95" s="3" t="s">
        <v>105</v>
      </c>
      <c r="C95" s="7">
        <v>257968</v>
      </c>
      <c r="D95" s="8">
        <f t="shared" si="3"/>
        <v>1.7318649875065854E-4</v>
      </c>
      <c r="E95" s="9">
        <v>-26767</v>
      </c>
      <c r="F95" s="10">
        <f t="shared" si="4"/>
        <v>-9.4006707991641347E-2</v>
      </c>
    </row>
    <row r="96" spans="1:6" ht="15" customHeight="1" x14ac:dyDescent="0.3">
      <c r="A96" s="6">
        <v>95</v>
      </c>
      <c r="B96" s="3" t="s">
        <v>41</v>
      </c>
      <c r="C96" s="7">
        <v>250000</v>
      </c>
      <c r="D96" s="8">
        <f t="shared" si="3"/>
        <v>1.6783719177442411E-4</v>
      </c>
      <c r="E96" s="9">
        <v>-440000</v>
      </c>
      <c r="F96" s="10">
        <f t="shared" si="4"/>
        <v>-0.6376811594202898</v>
      </c>
    </row>
    <row r="97" spans="1:6" ht="15" customHeight="1" x14ac:dyDescent="0.3">
      <c r="A97" s="6">
        <v>96</v>
      </c>
      <c r="B97" s="3" t="s">
        <v>210</v>
      </c>
      <c r="C97" s="7">
        <v>246787</v>
      </c>
      <c r="D97" s="8">
        <f t="shared" si="3"/>
        <v>1.6568014818573921E-4</v>
      </c>
      <c r="E97" s="9">
        <v>0</v>
      </c>
      <c r="F97" s="10">
        <f t="shared" si="4"/>
        <v>0</v>
      </c>
    </row>
    <row r="98" spans="1:6" ht="15" customHeight="1" x14ac:dyDescent="0.3">
      <c r="A98" s="6">
        <v>97</v>
      </c>
      <c r="B98" s="3" t="s">
        <v>60</v>
      </c>
      <c r="C98" s="7">
        <v>242857</v>
      </c>
      <c r="D98" s="8">
        <f t="shared" si="3"/>
        <v>1.6304174753104526E-4</v>
      </c>
      <c r="E98" s="9">
        <v>33111</v>
      </c>
      <c r="F98" s="10">
        <f t="shared" si="4"/>
        <v>0.15786236686277688</v>
      </c>
    </row>
    <row r="99" spans="1:6" ht="15" customHeight="1" x14ac:dyDescent="0.3">
      <c r="A99" s="6">
        <v>98</v>
      </c>
      <c r="B99" s="3" t="s">
        <v>211</v>
      </c>
      <c r="C99" s="7">
        <v>240000</v>
      </c>
      <c r="D99" s="8">
        <f t="shared" si="3"/>
        <v>1.6112370410344715E-4</v>
      </c>
      <c r="E99" s="9">
        <v>240000</v>
      </c>
      <c r="F99" s="10" t="str">
        <f t="shared" si="4"/>
        <v/>
      </c>
    </row>
    <row r="100" spans="1:6" ht="15" customHeight="1" x14ac:dyDescent="0.3">
      <c r="A100" s="6">
        <v>99</v>
      </c>
      <c r="B100" s="3" t="s">
        <v>212</v>
      </c>
      <c r="C100" s="7">
        <v>218868</v>
      </c>
      <c r="D100" s="8">
        <f t="shared" si="3"/>
        <v>1.4693676195713862E-4</v>
      </c>
      <c r="E100" s="9">
        <v>0</v>
      </c>
      <c r="F100" s="10">
        <f t="shared" si="4"/>
        <v>0</v>
      </c>
    </row>
    <row r="101" spans="1:6" ht="15" customHeight="1" x14ac:dyDescent="0.3">
      <c r="A101" s="6">
        <v>100</v>
      </c>
      <c r="B101" s="3" t="s">
        <v>162</v>
      </c>
      <c r="C101" s="7">
        <v>218085</v>
      </c>
      <c r="D101" s="8">
        <f t="shared" si="3"/>
        <v>1.4641109587250112E-4</v>
      </c>
      <c r="E101" s="9">
        <v>218085</v>
      </c>
      <c r="F101" s="10" t="str">
        <f t="shared" si="4"/>
        <v/>
      </c>
    </row>
    <row r="102" spans="1:6" ht="15" customHeight="1" x14ac:dyDescent="0.3">
      <c r="A102" s="6">
        <v>101</v>
      </c>
      <c r="B102" s="3" t="s">
        <v>213</v>
      </c>
      <c r="C102" s="7">
        <v>216600</v>
      </c>
      <c r="D102" s="8">
        <f t="shared" si="3"/>
        <v>1.4541414295336105E-4</v>
      </c>
      <c r="E102" s="9">
        <v>-4150</v>
      </c>
      <c r="F102" s="10">
        <f t="shared" si="4"/>
        <v>-1.8799546998867496E-2</v>
      </c>
    </row>
    <row r="103" spans="1:6" ht="15" customHeight="1" x14ac:dyDescent="0.3">
      <c r="A103" s="6">
        <v>102</v>
      </c>
      <c r="B103" s="3" t="s">
        <v>134</v>
      </c>
      <c r="C103" s="7">
        <v>213970</v>
      </c>
      <c r="D103" s="8">
        <f t="shared" si="3"/>
        <v>1.436484956958941E-4</v>
      </c>
      <c r="E103" s="9">
        <v>46168</v>
      </c>
      <c r="F103" s="10">
        <f t="shared" si="4"/>
        <v>0.2751337886318399</v>
      </c>
    </row>
    <row r="104" spans="1:6" ht="15" customHeight="1" x14ac:dyDescent="0.3">
      <c r="A104" s="6">
        <v>103</v>
      </c>
      <c r="B104" s="3" t="s">
        <v>175</v>
      </c>
      <c r="C104" s="7">
        <v>200000</v>
      </c>
      <c r="D104" s="8">
        <f t="shared" si="3"/>
        <v>1.3426975341953928E-4</v>
      </c>
      <c r="E104" s="9">
        <v>200000</v>
      </c>
      <c r="F104" s="10" t="str">
        <f t="shared" si="4"/>
        <v/>
      </c>
    </row>
    <row r="105" spans="1:6" ht="15" customHeight="1" x14ac:dyDescent="0.3">
      <c r="A105" s="6">
        <v>104</v>
      </c>
      <c r="B105" s="3" t="s">
        <v>214</v>
      </c>
      <c r="C105" s="7">
        <v>200000</v>
      </c>
      <c r="D105" s="8">
        <f t="shared" si="3"/>
        <v>1.3426975341953928E-4</v>
      </c>
      <c r="E105" s="9">
        <v>0</v>
      </c>
      <c r="F105" s="10">
        <f t="shared" si="4"/>
        <v>0</v>
      </c>
    </row>
    <row r="106" spans="1:6" ht="15" customHeight="1" x14ac:dyDescent="0.3">
      <c r="A106" s="6">
        <v>105</v>
      </c>
      <c r="B106" s="3" t="s">
        <v>139</v>
      </c>
      <c r="C106" s="7">
        <v>194919</v>
      </c>
      <c r="D106" s="8">
        <f t="shared" si="3"/>
        <v>1.308586303339159E-4</v>
      </c>
      <c r="E106" s="9">
        <v>11367</v>
      </c>
      <c r="F106" s="10">
        <f t="shared" si="4"/>
        <v>6.1927955020920501E-2</v>
      </c>
    </row>
    <row r="107" spans="1:6" ht="15" customHeight="1" x14ac:dyDescent="0.3">
      <c r="A107" s="6">
        <v>106</v>
      </c>
      <c r="B107" s="3" t="s">
        <v>48</v>
      </c>
      <c r="C107" s="7">
        <v>191000</v>
      </c>
      <c r="D107" s="8">
        <f t="shared" si="3"/>
        <v>1.2822761451566E-4</v>
      </c>
      <c r="E107" s="9">
        <v>0</v>
      </c>
      <c r="F107" s="10">
        <f t="shared" si="4"/>
        <v>0</v>
      </c>
    </row>
    <row r="108" spans="1:6" ht="15" customHeight="1" x14ac:dyDescent="0.3">
      <c r="A108" s="6">
        <v>107</v>
      </c>
      <c r="B108" s="3" t="s">
        <v>53</v>
      </c>
      <c r="C108" s="7">
        <v>185893</v>
      </c>
      <c r="D108" s="8">
        <f t="shared" si="3"/>
        <v>1.2479903636209208E-4</v>
      </c>
      <c r="E108" s="9">
        <v>0</v>
      </c>
      <c r="F108" s="10">
        <f t="shared" si="4"/>
        <v>0</v>
      </c>
    </row>
    <row r="109" spans="1:6" ht="15" customHeight="1" x14ac:dyDescent="0.3">
      <c r="A109" s="6">
        <v>108</v>
      </c>
      <c r="B109" s="3" t="s">
        <v>215</v>
      </c>
      <c r="C109" s="7">
        <v>170000</v>
      </c>
      <c r="D109" s="8">
        <f t="shared" si="3"/>
        <v>1.1412929040660839E-4</v>
      </c>
      <c r="E109" s="33">
        <v>0</v>
      </c>
      <c r="F109" s="10">
        <f t="shared" si="4"/>
        <v>0</v>
      </c>
    </row>
    <row r="110" spans="1:6" ht="15" customHeight="1" x14ac:dyDescent="0.3">
      <c r="A110" s="6">
        <v>109</v>
      </c>
      <c r="B110" s="3" t="s">
        <v>102</v>
      </c>
      <c r="C110" s="7">
        <v>169000</v>
      </c>
      <c r="D110" s="8">
        <f t="shared" si="3"/>
        <v>1.1345794163951069E-4</v>
      </c>
      <c r="E110" s="9">
        <v>0</v>
      </c>
      <c r="F110" s="10">
        <f t="shared" si="4"/>
        <v>0</v>
      </c>
    </row>
    <row r="111" spans="1:6" ht="15" customHeight="1" x14ac:dyDescent="0.3">
      <c r="A111" s="6">
        <v>110</v>
      </c>
      <c r="B111" s="3" t="s">
        <v>50</v>
      </c>
      <c r="C111" s="7">
        <v>159121</v>
      </c>
      <c r="D111" s="8">
        <f t="shared" si="3"/>
        <v>1.0682568716935256E-4</v>
      </c>
      <c r="E111" s="9">
        <v>30487</v>
      </c>
      <c r="F111" s="10">
        <f t="shared" si="4"/>
        <v>0.23700576830386991</v>
      </c>
    </row>
    <row r="112" spans="1:6" ht="15" customHeight="1" x14ac:dyDescent="0.3">
      <c r="A112" s="6">
        <v>111</v>
      </c>
      <c r="B112" s="3" t="s">
        <v>51</v>
      </c>
      <c r="C112" s="7">
        <v>157444</v>
      </c>
      <c r="D112" s="8">
        <f t="shared" si="3"/>
        <v>1.0569983528692972E-4</v>
      </c>
      <c r="E112" s="9">
        <v>0</v>
      </c>
      <c r="F112" s="10">
        <f t="shared" si="4"/>
        <v>0</v>
      </c>
    </row>
    <row r="113" spans="1:6" ht="15" customHeight="1" x14ac:dyDescent="0.3">
      <c r="A113" s="6">
        <v>112</v>
      </c>
      <c r="B113" s="3" t="s">
        <v>216</v>
      </c>
      <c r="C113" s="7">
        <v>153855</v>
      </c>
      <c r="D113" s="8">
        <f t="shared" si="3"/>
        <v>1.0329036456181609E-4</v>
      </c>
      <c r="E113" s="9">
        <v>0</v>
      </c>
      <c r="F113" s="10">
        <f t="shared" si="4"/>
        <v>0</v>
      </c>
    </row>
    <row r="114" spans="1:6" ht="15" customHeight="1" x14ac:dyDescent="0.3">
      <c r="A114" s="6">
        <v>113</v>
      </c>
      <c r="B114" s="3" t="s">
        <v>217</v>
      </c>
      <c r="C114" s="7">
        <v>147441</v>
      </c>
      <c r="D114" s="8">
        <f t="shared" si="3"/>
        <v>9.898433356965146E-5</v>
      </c>
      <c r="E114" s="9">
        <v>-1587692</v>
      </c>
      <c r="F114" s="10">
        <f t="shared" si="4"/>
        <v>-0.91502611039038506</v>
      </c>
    </row>
    <row r="115" spans="1:6" ht="15" customHeight="1" x14ac:dyDescent="0.3">
      <c r="A115" s="6">
        <v>114</v>
      </c>
      <c r="B115" s="3" t="s">
        <v>218</v>
      </c>
      <c r="C115" s="7">
        <v>145000</v>
      </c>
      <c r="D115" s="8">
        <f t="shared" si="3"/>
        <v>9.7345571229165976E-5</v>
      </c>
      <c r="E115" s="9">
        <v>0</v>
      </c>
      <c r="F115" s="10">
        <f t="shared" si="4"/>
        <v>0</v>
      </c>
    </row>
    <row r="116" spans="1:6" ht="15" customHeight="1" x14ac:dyDescent="0.3">
      <c r="A116" s="6">
        <v>115</v>
      </c>
      <c r="B116" s="3" t="s">
        <v>52</v>
      </c>
      <c r="C116" s="7">
        <v>137323</v>
      </c>
      <c r="D116" s="8">
        <f t="shared" si="3"/>
        <v>9.2191626744156965E-5</v>
      </c>
      <c r="E116" s="9">
        <v>0</v>
      </c>
      <c r="F116" s="10">
        <f t="shared" si="4"/>
        <v>0</v>
      </c>
    </row>
    <row r="117" spans="1:6" ht="15" customHeight="1" x14ac:dyDescent="0.3">
      <c r="A117" s="6">
        <v>116</v>
      </c>
      <c r="B117" s="3" t="s">
        <v>219</v>
      </c>
      <c r="C117" s="7">
        <v>131000</v>
      </c>
      <c r="D117" s="8">
        <f t="shared" si="3"/>
        <v>8.7946688489798228E-5</v>
      </c>
      <c r="E117" s="9">
        <v>0</v>
      </c>
      <c r="F117" s="10">
        <f t="shared" si="4"/>
        <v>0</v>
      </c>
    </row>
    <row r="118" spans="1:6" ht="15" customHeight="1" x14ac:dyDescent="0.3">
      <c r="A118" s="6">
        <v>117</v>
      </c>
      <c r="B118" s="3" t="s">
        <v>220</v>
      </c>
      <c r="C118" s="7">
        <v>125800</v>
      </c>
      <c r="D118" s="8">
        <f t="shared" si="3"/>
        <v>8.445567490089021E-5</v>
      </c>
      <c r="E118" s="9">
        <v>10200</v>
      </c>
      <c r="F118" s="10">
        <f t="shared" si="4"/>
        <v>8.8235294117647065E-2</v>
      </c>
    </row>
    <row r="119" spans="1:6" ht="15" customHeight="1" x14ac:dyDescent="0.3">
      <c r="A119" s="6">
        <v>118</v>
      </c>
      <c r="B119" s="3" t="s">
        <v>128</v>
      </c>
      <c r="C119" s="7">
        <v>119140</v>
      </c>
      <c r="D119" s="8">
        <f t="shared" si="3"/>
        <v>7.9984492112019549E-5</v>
      </c>
      <c r="E119" s="9">
        <v>0</v>
      </c>
      <c r="F119" s="10">
        <f t="shared" si="4"/>
        <v>0</v>
      </c>
    </row>
    <row r="120" spans="1:6" ht="15" customHeight="1" x14ac:dyDescent="0.3">
      <c r="A120" s="6">
        <v>119</v>
      </c>
      <c r="B120" s="3" t="s">
        <v>47</v>
      </c>
      <c r="C120" s="7">
        <v>109445</v>
      </c>
      <c r="D120" s="8">
        <f t="shared" si="3"/>
        <v>7.347576581500738E-5</v>
      </c>
      <c r="E120" s="9">
        <v>-10245</v>
      </c>
      <c r="F120" s="10">
        <f t="shared" si="4"/>
        <v>-8.5596123318572984E-2</v>
      </c>
    </row>
    <row r="121" spans="1:6" ht="15" customHeight="1" x14ac:dyDescent="0.3">
      <c r="A121" s="6">
        <v>120</v>
      </c>
      <c r="B121" s="3" t="s">
        <v>171</v>
      </c>
      <c r="C121" s="7">
        <v>97637</v>
      </c>
      <c r="D121" s="8">
        <f t="shared" si="3"/>
        <v>6.554847957311778E-5</v>
      </c>
      <c r="E121" s="9">
        <v>41704</v>
      </c>
      <c r="F121" s="10">
        <f t="shared" si="4"/>
        <v>0.74560635045500867</v>
      </c>
    </row>
    <row r="122" spans="1:6" ht="15" customHeight="1" x14ac:dyDescent="0.3">
      <c r="A122" s="6">
        <v>121</v>
      </c>
      <c r="B122" s="3" t="s">
        <v>221</v>
      </c>
      <c r="C122" s="7">
        <v>94647</v>
      </c>
      <c r="D122" s="8">
        <f t="shared" si="3"/>
        <v>6.3541146759495676E-5</v>
      </c>
      <c r="E122" s="9">
        <v>0</v>
      </c>
      <c r="F122" s="10">
        <f t="shared" si="4"/>
        <v>0</v>
      </c>
    </row>
    <row r="123" spans="1:6" ht="15" customHeight="1" x14ac:dyDescent="0.3">
      <c r="A123" s="6">
        <v>122</v>
      </c>
      <c r="B123" s="3" t="s">
        <v>222</v>
      </c>
      <c r="C123" s="7">
        <v>94647</v>
      </c>
      <c r="D123" s="8">
        <f t="shared" si="3"/>
        <v>6.3541146759495676E-5</v>
      </c>
      <c r="E123" s="9">
        <v>0</v>
      </c>
      <c r="F123" s="10">
        <f t="shared" si="4"/>
        <v>0</v>
      </c>
    </row>
    <row r="124" spans="1:6" ht="15" customHeight="1" x14ac:dyDescent="0.3">
      <c r="A124" s="6">
        <v>123</v>
      </c>
      <c r="B124" s="3" t="s">
        <v>223</v>
      </c>
      <c r="C124" s="7">
        <v>82474</v>
      </c>
      <c r="D124" s="8">
        <f t="shared" si="3"/>
        <v>5.5368818217615416E-5</v>
      </c>
      <c r="E124" s="9">
        <v>0</v>
      </c>
      <c r="F124" s="10">
        <f t="shared" si="4"/>
        <v>0</v>
      </c>
    </row>
    <row r="125" spans="1:6" ht="15" customHeight="1" x14ac:dyDescent="0.3">
      <c r="A125" s="6">
        <v>124</v>
      </c>
      <c r="B125" s="3" t="s">
        <v>224</v>
      </c>
      <c r="C125" s="7">
        <v>77000</v>
      </c>
      <c r="D125" s="8">
        <f t="shared" si="3"/>
        <v>5.169385506652262E-5</v>
      </c>
      <c r="E125" s="9">
        <v>77000</v>
      </c>
      <c r="F125" s="10" t="str">
        <f t="shared" si="4"/>
        <v/>
      </c>
    </row>
    <row r="126" spans="1:6" ht="15" customHeight="1" x14ac:dyDescent="0.3">
      <c r="A126" s="6">
        <v>125</v>
      </c>
      <c r="B126" s="3" t="s">
        <v>35</v>
      </c>
      <c r="C126" s="7">
        <v>75685</v>
      </c>
      <c r="D126" s="8">
        <f t="shared" si="3"/>
        <v>5.0811031437789152E-5</v>
      </c>
      <c r="E126" s="9">
        <v>-522926</v>
      </c>
      <c r="F126" s="10">
        <f t="shared" si="4"/>
        <v>-0.87356563778480512</v>
      </c>
    </row>
    <row r="127" spans="1:6" ht="15" customHeight="1" x14ac:dyDescent="0.3">
      <c r="A127" s="6">
        <v>126</v>
      </c>
      <c r="B127" s="3" t="s">
        <v>225</v>
      </c>
      <c r="C127" s="7">
        <v>70919</v>
      </c>
      <c r="D127" s="8">
        <f t="shared" si="3"/>
        <v>4.7611383213801534E-5</v>
      </c>
      <c r="E127" s="9">
        <v>0</v>
      </c>
      <c r="F127" s="10">
        <f t="shared" si="4"/>
        <v>0</v>
      </c>
    </row>
    <row r="128" spans="1:6" ht="15" customHeight="1" x14ac:dyDescent="0.3">
      <c r="A128" s="6">
        <v>127</v>
      </c>
      <c r="B128" s="3" t="s">
        <v>226</v>
      </c>
      <c r="C128" s="7">
        <v>70000</v>
      </c>
      <c r="D128" s="8">
        <f t="shared" ref="D128:D180" si="5">+C128/$H$1</f>
        <v>4.6994413696838746E-5</v>
      </c>
      <c r="E128" s="9">
        <v>0</v>
      </c>
      <c r="F128" s="10">
        <f t="shared" si="4"/>
        <v>0</v>
      </c>
    </row>
    <row r="129" spans="1:6" ht="15" customHeight="1" x14ac:dyDescent="0.3">
      <c r="A129" s="6">
        <v>128</v>
      </c>
      <c r="B129" s="3" t="s">
        <v>172</v>
      </c>
      <c r="C129" s="7">
        <v>63600</v>
      </c>
      <c r="D129" s="8">
        <f t="shared" si="5"/>
        <v>4.2697781587413491E-5</v>
      </c>
      <c r="E129" s="9">
        <v>0</v>
      </c>
      <c r="F129" s="10">
        <f t="shared" si="4"/>
        <v>0</v>
      </c>
    </row>
    <row r="130" spans="1:6" ht="15" customHeight="1" x14ac:dyDescent="0.3">
      <c r="A130" s="6">
        <v>129</v>
      </c>
      <c r="B130" s="3" t="s">
        <v>124</v>
      </c>
      <c r="C130" s="7">
        <v>61349</v>
      </c>
      <c r="D130" s="8">
        <f t="shared" si="5"/>
        <v>4.1186575512676579E-5</v>
      </c>
      <c r="E130" s="9">
        <v>0</v>
      </c>
      <c r="F130" s="10">
        <f t="shared" si="4"/>
        <v>0</v>
      </c>
    </row>
    <row r="131" spans="1:6" ht="15" customHeight="1" x14ac:dyDescent="0.3">
      <c r="A131" s="6">
        <v>130</v>
      </c>
      <c r="B131" s="3" t="s">
        <v>227</v>
      </c>
      <c r="C131" s="7">
        <v>60300</v>
      </c>
      <c r="D131" s="8">
        <f t="shared" si="5"/>
        <v>4.0482330655991096E-5</v>
      </c>
      <c r="E131" s="9">
        <v>60300</v>
      </c>
      <c r="F131" s="10" t="str">
        <f t="shared" ref="F131:F180" si="6">+IF(ISERR(E131/(C131-E131)),"",E131/(C131-E131))</f>
        <v/>
      </c>
    </row>
    <row r="132" spans="1:6" ht="15" customHeight="1" x14ac:dyDescent="0.3">
      <c r="A132" s="6">
        <v>131</v>
      </c>
      <c r="B132" s="3" t="s">
        <v>228</v>
      </c>
      <c r="C132" s="7">
        <v>60000</v>
      </c>
      <c r="D132" s="8">
        <f t="shared" si="5"/>
        <v>4.0280926025861786E-5</v>
      </c>
      <c r="E132" s="9">
        <v>0</v>
      </c>
      <c r="F132" s="10">
        <f t="shared" si="6"/>
        <v>0</v>
      </c>
    </row>
    <row r="133" spans="1:6" ht="15" customHeight="1" x14ac:dyDescent="0.3">
      <c r="A133" s="6">
        <v>132</v>
      </c>
      <c r="B133" s="3" t="s">
        <v>229</v>
      </c>
      <c r="C133" s="7">
        <v>60000</v>
      </c>
      <c r="D133" s="8">
        <f t="shared" si="5"/>
        <v>4.0280926025861786E-5</v>
      </c>
      <c r="E133" s="9">
        <v>0</v>
      </c>
      <c r="F133" s="10">
        <f t="shared" si="6"/>
        <v>0</v>
      </c>
    </row>
    <row r="134" spans="1:6" ht="15" customHeight="1" x14ac:dyDescent="0.3">
      <c r="A134" s="6">
        <v>133</v>
      </c>
      <c r="B134" s="3" t="s">
        <v>130</v>
      </c>
      <c r="C134" s="7">
        <v>58500</v>
      </c>
      <c r="D134" s="8">
        <f t="shared" si="5"/>
        <v>3.927390287521524E-5</v>
      </c>
      <c r="E134" s="9">
        <v>0</v>
      </c>
      <c r="F134" s="10">
        <f t="shared" si="6"/>
        <v>0</v>
      </c>
    </row>
    <row r="135" spans="1:6" ht="15" customHeight="1" x14ac:dyDescent="0.3">
      <c r="A135" s="6">
        <v>134</v>
      </c>
      <c r="B135" s="3" t="s">
        <v>54</v>
      </c>
      <c r="C135" s="7">
        <v>54777</v>
      </c>
      <c r="D135" s="8">
        <f t="shared" si="5"/>
        <v>3.6774471415310519E-5</v>
      </c>
      <c r="E135" s="9">
        <v>12805</v>
      </c>
      <c r="F135" s="10">
        <f t="shared" si="6"/>
        <v>0.30508434194224721</v>
      </c>
    </row>
    <row r="136" spans="1:6" ht="15" customHeight="1" x14ac:dyDescent="0.3">
      <c r="A136" s="6">
        <v>135</v>
      </c>
      <c r="B136" s="3" t="s">
        <v>169</v>
      </c>
      <c r="C136" s="7">
        <v>51774</v>
      </c>
      <c r="D136" s="8">
        <f t="shared" si="5"/>
        <v>3.4758411067716136E-5</v>
      </c>
      <c r="E136" s="9">
        <v>0</v>
      </c>
      <c r="F136" s="10">
        <f t="shared" si="6"/>
        <v>0</v>
      </c>
    </row>
    <row r="137" spans="1:6" ht="15" customHeight="1" x14ac:dyDescent="0.3">
      <c r="A137" s="6">
        <v>136</v>
      </c>
      <c r="B137" s="3" t="s">
        <v>230</v>
      </c>
      <c r="C137" s="7">
        <v>51171</v>
      </c>
      <c r="D137" s="8">
        <f t="shared" si="5"/>
        <v>3.4353587761156221E-5</v>
      </c>
      <c r="E137" s="9">
        <v>-547</v>
      </c>
      <c r="F137" s="10">
        <f t="shared" si="6"/>
        <v>-1.0576588421826056E-2</v>
      </c>
    </row>
    <row r="138" spans="1:6" ht="15" customHeight="1" x14ac:dyDescent="0.3">
      <c r="A138" s="6">
        <v>137</v>
      </c>
      <c r="B138" s="3" t="s">
        <v>122</v>
      </c>
      <c r="C138" s="7">
        <v>51000</v>
      </c>
      <c r="D138" s="8">
        <f t="shared" si="5"/>
        <v>3.4238787121982515E-5</v>
      </c>
      <c r="E138" s="9">
        <v>0</v>
      </c>
      <c r="F138" s="10">
        <f t="shared" si="6"/>
        <v>0</v>
      </c>
    </row>
    <row r="139" spans="1:6" ht="15" customHeight="1" x14ac:dyDescent="0.3">
      <c r="A139" s="6">
        <v>138</v>
      </c>
      <c r="B139" s="3" t="s">
        <v>174</v>
      </c>
      <c r="C139" s="7">
        <v>50238</v>
      </c>
      <c r="D139" s="8">
        <f t="shared" si="5"/>
        <v>3.3727219361454075E-5</v>
      </c>
      <c r="E139" s="9">
        <v>0</v>
      </c>
      <c r="F139" s="10">
        <f t="shared" si="6"/>
        <v>0</v>
      </c>
    </row>
    <row r="140" spans="1:6" ht="15" customHeight="1" x14ac:dyDescent="0.3">
      <c r="A140" s="6">
        <v>139</v>
      </c>
      <c r="B140" s="3" t="s">
        <v>231</v>
      </c>
      <c r="C140" s="7">
        <v>50000</v>
      </c>
      <c r="D140" s="8">
        <f t="shared" si="5"/>
        <v>3.356743835488482E-5</v>
      </c>
      <c r="E140" s="9">
        <v>50000</v>
      </c>
      <c r="F140" s="10" t="str">
        <f t="shared" si="6"/>
        <v/>
      </c>
    </row>
    <row r="141" spans="1:6" ht="15" customHeight="1" x14ac:dyDescent="0.3">
      <c r="A141" s="6">
        <v>140</v>
      </c>
      <c r="B141" s="3" t="s">
        <v>232</v>
      </c>
      <c r="C141" s="7">
        <v>50000</v>
      </c>
      <c r="D141" s="8">
        <f t="shared" si="5"/>
        <v>3.356743835488482E-5</v>
      </c>
      <c r="E141" s="9">
        <v>50000</v>
      </c>
      <c r="F141" s="10" t="str">
        <f t="shared" si="6"/>
        <v/>
      </c>
    </row>
    <row r="142" spans="1:6" ht="15" customHeight="1" x14ac:dyDescent="0.3">
      <c r="A142" s="6">
        <v>141</v>
      </c>
      <c r="B142" s="3" t="s">
        <v>233</v>
      </c>
      <c r="C142" s="7">
        <v>50000</v>
      </c>
      <c r="D142" s="8">
        <f t="shared" si="5"/>
        <v>3.356743835488482E-5</v>
      </c>
      <c r="E142" s="9">
        <v>-37000</v>
      </c>
      <c r="F142" s="10">
        <f t="shared" si="6"/>
        <v>-0.42528735632183906</v>
      </c>
    </row>
    <row r="143" spans="1:6" ht="15" customHeight="1" x14ac:dyDescent="0.3">
      <c r="A143" s="6">
        <v>142</v>
      </c>
      <c r="B143" s="3" t="s">
        <v>140</v>
      </c>
      <c r="C143" s="7">
        <v>49539</v>
      </c>
      <c r="D143" s="8">
        <f t="shared" si="5"/>
        <v>3.3257946573252781E-5</v>
      </c>
      <c r="E143" s="9">
        <v>49539</v>
      </c>
      <c r="F143" s="10" t="str">
        <f t="shared" si="6"/>
        <v/>
      </c>
    </row>
    <row r="144" spans="1:6" ht="15" customHeight="1" x14ac:dyDescent="0.3">
      <c r="A144" s="6">
        <v>143</v>
      </c>
      <c r="B144" s="3" t="s">
        <v>179</v>
      </c>
      <c r="C144" s="7">
        <v>48442</v>
      </c>
      <c r="D144" s="8">
        <f t="shared" si="5"/>
        <v>3.2521476975746608E-5</v>
      </c>
      <c r="E144" s="9">
        <v>318</v>
      </c>
      <c r="F144" s="10">
        <f t="shared" si="6"/>
        <v>6.6079295154185024E-3</v>
      </c>
    </row>
    <row r="145" spans="1:6" ht="15" customHeight="1" x14ac:dyDescent="0.3">
      <c r="A145" s="6">
        <v>144</v>
      </c>
      <c r="B145" s="3" t="s">
        <v>57</v>
      </c>
      <c r="C145" s="7">
        <v>45078</v>
      </c>
      <c r="D145" s="8">
        <f t="shared" si="5"/>
        <v>3.0263059723229957E-5</v>
      </c>
      <c r="E145" s="9">
        <v>-23344</v>
      </c>
      <c r="F145" s="10">
        <f t="shared" si="6"/>
        <v>-0.34117681447487652</v>
      </c>
    </row>
    <row r="146" spans="1:6" ht="15" customHeight="1" x14ac:dyDescent="0.3">
      <c r="A146" s="6">
        <v>145</v>
      </c>
      <c r="B146" s="3" t="s">
        <v>234</v>
      </c>
      <c r="C146" s="7">
        <v>44081</v>
      </c>
      <c r="D146" s="8">
        <f t="shared" si="5"/>
        <v>2.9593725002433555E-5</v>
      </c>
      <c r="E146" s="9">
        <v>44081</v>
      </c>
      <c r="F146" s="10" t="str">
        <f t="shared" si="6"/>
        <v/>
      </c>
    </row>
    <row r="147" spans="1:6" ht="15" customHeight="1" x14ac:dyDescent="0.3">
      <c r="A147" s="6">
        <v>146</v>
      </c>
      <c r="B147" s="3" t="s">
        <v>235</v>
      </c>
      <c r="C147" s="7">
        <v>43103</v>
      </c>
      <c r="D147" s="8">
        <f t="shared" si="5"/>
        <v>2.8937145908212007E-5</v>
      </c>
      <c r="E147" s="9">
        <v>0</v>
      </c>
      <c r="F147" s="10">
        <f t="shared" si="6"/>
        <v>0</v>
      </c>
    </row>
    <row r="148" spans="1:6" ht="15" customHeight="1" x14ac:dyDescent="0.3">
      <c r="A148" s="6">
        <v>147</v>
      </c>
      <c r="B148" s="3" t="s">
        <v>88</v>
      </c>
      <c r="C148" s="7">
        <v>42800</v>
      </c>
      <c r="D148" s="8">
        <f t="shared" si="5"/>
        <v>2.8733727231781407E-5</v>
      </c>
      <c r="E148" s="9">
        <v>0</v>
      </c>
      <c r="F148" s="10">
        <f t="shared" si="6"/>
        <v>0</v>
      </c>
    </row>
    <row r="149" spans="1:6" ht="15" customHeight="1" x14ac:dyDescent="0.3">
      <c r="A149" s="6">
        <v>148</v>
      </c>
      <c r="B149" s="3" t="s">
        <v>89</v>
      </c>
      <c r="C149" s="7">
        <v>40000</v>
      </c>
      <c r="D149" s="8">
        <f t="shared" si="5"/>
        <v>2.6853950683907857E-5</v>
      </c>
      <c r="E149" s="9">
        <v>0</v>
      </c>
      <c r="F149" s="10">
        <f t="shared" si="6"/>
        <v>0</v>
      </c>
    </row>
    <row r="150" spans="1:6" ht="15" customHeight="1" x14ac:dyDescent="0.3">
      <c r="A150" s="6">
        <v>149</v>
      </c>
      <c r="B150" s="3" t="s">
        <v>127</v>
      </c>
      <c r="C150" s="7">
        <v>39243</v>
      </c>
      <c r="D150" s="8">
        <f t="shared" si="5"/>
        <v>2.6345739667214901E-5</v>
      </c>
      <c r="E150" s="9">
        <v>-3685</v>
      </c>
      <c r="F150" s="10">
        <f t="shared" si="6"/>
        <v>-8.5841408870667157E-2</v>
      </c>
    </row>
    <row r="151" spans="1:6" ht="15" customHeight="1" x14ac:dyDescent="0.3">
      <c r="A151" s="6">
        <v>150</v>
      </c>
      <c r="B151" s="3" t="s">
        <v>236</v>
      </c>
      <c r="C151" s="7">
        <v>37821</v>
      </c>
      <c r="D151" s="8">
        <f t="shared" si="5"/>
        <v>2.5391081720401975E-5</v>
      </c>
      <c r="E151" s="9">
        <v>0</v>
      </c>
      <c r="F151" s="10">
        <f t="shared" si="6"/>
        <v>0</v>
      </c>
    </row>
    <row r="152" spans="1:6" ht="15" customHeight="1" x14ac:dyDescent="0.3">
      <c r="A152" s="6">
        <v>151</v>
      </c>
      <c r="B152" s="3" t="s">
        <v>178</v>
      </c>
      <c r="C152" s="7">
        <v>36283</v>
      </c>
      <c r="D152" s="8">
        <f t="shared" si="5"/>
        <v>2.4358547316605719E-5</v>
      </c>
      <c r="E152" s="9">
        <v>36283</v>
      </c>
      <c r="F152" s="10" t="str">
        <f t="shared" si="6"/>
        <v/>
      </c>
    </row>
    <row r="153" spans="1:6" ht="15" customHeight="1" x14ac:dyDescent="0.3">
      <c r="A153" s="6">
        <v>152</v>
      </c>
      <c r="B153" s="3" t="s">
        <v>131</v>
      </c>
      <c r="C153" s="7">
        <v>35189</v>
      </c>
      <c r="D153" s="8">
        <f t="shared" si="5"/>
        <v>2.362409176540084E-5</v>
      </c>
      <c r="E153" s="9">
        <v>0</v>
      </c>
      <c r="F153" s="10">
        <f t="shared" si="6"/>
        <v>0</v>
      </c>
    </row>
    <row r="154" spans="1:6" ht="15" customHeight="1" x14ac:dyDescent="0.3">
      <c r="A154" s="6">
        <v>153</v>
      </c>
      <c r="B154" s="3" t="s">
        <v>46</v>
      </c>
      <c r="C154" s="7">
        <v>34606</v>
      </c>
      <c r="D154" s="8">
        <f t="shared" si="5"/>
        <v>2.3232695434182883E-5</v>
      </c>
      <c r="E154" s="9">
        <v>-82970</v>
      </c>
      <c r="F154" s="10">
        <f t="shared" si="6"/>
        <v>-0.70567122542015381</v>
      </c>
    </row>
    <row r="155" spans="1:6" ht="15" customHeight="1" x14ac:dyDescent="0.3">
      <c r="A155" s="6">
        <v>154</v>
      </c>
      <c r="B155" s="3" t="s">
        <v>137</v>
      </c>
      <c r="C155" s="7">
        <v>31656</v>
      </c>
      <c r="D155" s="8">
        <f t="shared" si="5"/>
        <v>2.1252216571244678E-5</v>
      </c>
      <c r="E155" s="9">
        <v>0</v>
      </c>
      <c r="F155" s="10">
        <f t="shared" si="6"/>
        <v>0</v>
      </c>
    </row>
    <row r="156" spans="1:6" ht="15" customHeight="1" x14ac:dyDescent="0.3">
      <c r="A156" s="6">
        <v>155</v>
      </c>
      <c r="B156" s="3" t="s">
        <v>237</v>
      </c>
      <c r="C156" s="7">
        <v>29873</v>
      </c>
      <c r="D156" s="8">
        <f t="shared" si="5"/>
        <v>2.0055201719509484E-5</v>
      </c>
      <c r="E156" s="9">
        <v>-23161</v>
      </c>
      <c r="F156" s="10">
        <f t="shared" si="6"/>
        <v>-0.4367198401025757</v>
      </c>
    </row>
    <row r="157" spans="1:6" ht="15" customHeight="1" x14ac:dyDescent="0.3">
      <c r="A157" s="6">
        <v>156</v>
      </c>
      <c r="B157" s="3" t="s">
        <v>238</v>
      </c>
      <c r="C157" s="7">
        <v>28461</v>
      </c>
      <c r="D157" s="8">
        <f t="shared" si="5"/>
        <v>1.9107257260367538E-5</v>
      </c>
      <c r="E157" s="9">
        <v>0</v>
      </c>
      <c r="F157" s="10">
        <f t="shared" si="6"/>
        <v>0</v>
      </c>
    </row>
    <row r="158" spans="1:6" ht="15" customHeight="1" x14ac:dyDescent="0.3">
      <c r="A158" s="6">
        <v>157</v>
      </c>
      <c r="B158" s="3" t="s">
        <v>177</v>
      </c>
      <c r="C158" s="7">
        <v>23716</v>
      </c>
      <c r="D158" s="8">
        <f t="shared" si="5"/>
        <v>1.5921707360488968E-5</v>
      </c>
      <c r="E158" s="9">
        <v>23716</v>
      </c>
      <c r="F158" s="10" t="str">
        <f t="shared" si="6"/>
        <v/>
      </c>
    </row>
    <row r="159" spans="1:6" ht="15" customHeight="1" x14ac:dyDescent="0.3">
      <c r="A159" s="6">
        <v>158</v>
      </c>
      <c r="B159" s="3" t="s">
        <v>104</v>
      </c>
      <c r="C159" s="7">
        <v>21285</v>
      </c>
      <c r="D159" s="8">
        <f t="shared" si="5"/>
        <v>1.4289658507674469E-5</v>
      </c>
      <c r="E159" s="9">
        <v>0</v>
      </c>
      <c r="F159" s="10">
        <f t="shared" si="6"/>
        <v>0</v>
      </c>
    </row>
    <row r="160" spans="1:6" ht="15" customHeight="1" x14ac:dyDescent="0.3">
      <c r="A160" s="6">
        <v>159</v>
      </c>
      <c r="B160" s="3" t="s">
        <v>239</v>
      </c>
      <c r="C160" s="7">
        <v>20000</v>
      </c>
      <c r="D160" s="8">
        <f t="shared" si="5"/>
        <v>1.3426975341953928E-5</v>
      </c>
      <c r="E160" s="9">
        <v>20000</v>
      </c>
      <c r="F160" s="10" t="str">
        <f t="shared" si="6"/>
        <v/>
      </c>
    </row>
    <row r="161" spans="1:6" ht="15" customHeight="1" x14ac:dyDescent="0.3">
      <c r="A161" s="6">
        <v>160</v>
      </c>
      <c r="B161" s="3" t="s">
        <v>240</v>
      </c>
      <c r="C161" s="7">
        <v>18500</v>
      </c>
      <c r="D161" s="8">
        <f t="shared" si="5"/>
        <v>1.2419952191307384E-5</v>
      </c>
      <c r="E161" s="33">
        <v>0</v>
      </c>
      <c r="F161" s="10">
        <f t="shared" si="6"/>
        <v>0</v>
      </c>
    </row>
    <row r="162" spans="1:6" ht="15" customHeight="1" x14ac:dyDescent="0.3">
      <c r="A162" s="6">
        <v>161</v>
      </c>
      <c r="B162" s="3" t="s">
        <v>136</v>
      </c>
      <c r="C162" s="7">
        <v>15365</v>
      </c>
      <c r="D162" s="8">
        <f t="shared" si="5"/>
        <v>1.0315273806456105E-5</v>
      </c>
      <c r="E162" s="9">
        <v>869</v>
      </c>
      <c r="F162" s="10">
        <f t="shared" si="6"/>
        <v>5.9947571743929361E-2</v>
      </c>
    </row>
    <row r="163" spans="1:6" ht="15" customHeight="1" x14ac:dyDescent="0.3">
      <c r="A163" s="6">
        <v>162</v>
      </c>
      <c r="B163" s="3" t="s">
        <v>59</v>
      </c>
      <c r="C163" s="7">
        <v>15000</v>
      </c>
      <c r="D163" s="8">
        <f t="shared" si="5"/>
        <v>1.0070231506465447E-5</v>
      </c>
      <c r="E163" s="9">
        <v>0</v>
      </c>
      <c r="F163" s="10">
        <f t="shared" si="6"/>
        <v>0</v>
      </c>
    </row>
    <row r="164" spans="1:6" ht="15" customHeight="1" x14ac:dyDescent="0.3">
      <c r="A164" s="6">
        <v>163</v>
      </c>
      <c r="B164" s="3" t="s">
        <v>241</v>
      </c>
      <c r="C164" s="7">
        <v>14700</v>
      </c>
      <c r="D164" s="8">
        <f t="shared" si="5"/>
        <v>9.8688268763361373E-6</v>
      </c>
      <c r="E164" s="9">
        <v>0</v>
      </c>
      <c r="F164" s="10">
        <f t="shared" si="6"/>
        <v>0</v>
      </c>
    </row>
    <row r="165" spans="1:6" ht="15" customHeight="1" x14ac:dyDescent="0.3">
      <c r="A165" s="6">
        <v>164</v>
      </c>
      <c r="B165" s="3" t="s">
        <v>55</v>
      </c>
      <c r="C165" s="7">
        <v>14345</v>
      </c>
      <c r="D165" s="8">
        <f t="shared" si="5"/>
        <v>9.6304980640164546E-6</v>
      </c>
      <c r="E165" s="9">
        <v>0</v>
      </c>
      <c r="F165" s="10">
        <f t="shared" si="6"/>
        <v>0</v>
      </c>
    </row>
    <row r="166" spans="1:6" ht="15" customHeight="1" x14ac:dyDescent="0.3">
      <c r="A166" s="6">
        <v>165</v>
      </c>
      <c r="B166" s="3" t="s">
        <v>58</v>
      </c>
      <c r="C166" s="7">
        <v>11555</v>
      </c>
      <c r="D166" s="8">
        <f t="shared" si="5"/>
        <v>7.7574350038138814E-6</v>
      </c>
      <c r="E166" s="9">
        <v>-311974</v>
      </c>
      <c r="F166" s="10">
        <f t="shared" si="6"/>
        <v>-0.96428449999845456</v>
      </c>
    </row>
    <row r="167" spans="1:6" ht="15" customHeight="1" x14ac:dyDescent="0.3">
      <c r="A167" s="6">
        <v>166</v>
      </c>
      <c r="B167" s="3" t="s">
        <v>141</v>
      </c>
      <c r="C167" s="7">
        <v>10776</v>
      </c>
      <c r="D167" s="8">
        <f t="shared" si="5"/>
        <v>7.2344543142447764E-6</v>
      </c>
      <c r="E167" s="9">
        <v>1759</v>
      </c>
      <c r="F167" s="10">
        <f t="shared" si="6"/>
        <v>0.19507596761672397</v>
      </c>
    </row>
    <row r="168" spans="1:6" ht="15" customHeight="1" x14ac:dyDescent="0.3">
      <c r="A168" s="6">
        <v>167</v>
      </c>
      <c r="B168" s="3" t="s">
        <v>242</v>
      </c>
      <c r="C168" s="7">
        <v>9008</v>
      </c>
      <c r="D168" s="8">
        <f t="shared" si="5"/>
        <v>6.0475096940160495E-6</v>
      </c>
      <c r="E168" s="9">
        <v>7732</v>
      </c>
      <c r="F168" s="10">
        <f t="shared" si="6"/>
        <v>6.0595611285266457</v>
      </c>
    </row>
    <row r="169" spans="1:6" ht="15" customHeight="1" x14ac:dyDescent="0.3">
      <c r="A169" s="6">
        <v>168</v>
      </c>
      <c r="B169" s="3" t="s">
        <v>243</v>
      </c>
      <c r="C169" s="7">
        <v>8603</v>
      </c>
      <c r="D169" s="8">
        <f t="shared" si="5"/>
        <v>5.7756134433414822E-6</v>
      </c>
      <c r="E169" s="9">
        <v>0</v>
      </c>
      <c r="F169" s="10">
        <f t="shared" si="6"/>
        <v>0</v>
      </c>
    </row>
    <row r="170" spans="1:6" ht="15" customHeight="1" x14ac:dyDescent="0.3">
      <c r="A170" s="6">
        <v>169</v>
      </c>
      <c r="B170" s="3" t="s">
        <v>180</v>
      </c>
      <c r="C170" s="7">
        <v>7738</v>
      </c>
      <c r="D170" s="8">
        <f t="shared" si="5"/>
        <v>5.1948967598019748E-6</v>
      </c>
      <c r="E170" s="9">
        <v>-3516</v>
      </c>
      <c r="F170" s="10">
        <f t="shared" si="6"/>
        <v>-0.31242224986671407</v>
      </c>
    </row>
    <row r="171" spans="1:6" ht="15" customHeight="1" x14ac:dyDescent="0.3">
      <c r="A171" s="6">
        <v>170</v>
      </c>
      <c r="B171" s="3" t="s">
        <v>56</v>
      </c>
      <c r="C171" s="7">
        <v>7160</v>
      </c>
      <c r="D171" s="8">
        <f t="shared" si="5"/>
        <v>4.8068571724195064E-6</v>
      </c>
      <c r="E171" s="9">
        <v>2929</v>
      </c>
      <c r="F171" s="10">
        <f t="shared" si="6"/>
        <v>0.6922713306546916</v>
      </c>
    </row>
    <row r="172" spans="1:6" ht="15" customHeight="1" x14ac:dyDescent="0.3">
      <c r="A172" s="6">
        <v>171</v>
      </c>
      <c r="B172" s="3" t="s">
        <v>244</v>
      </c>
      <c r="C172" s="7">
        <v>6500</v>
      </c>
      <c r="D172" s="8">
        <f t="shared" si="5"/>
        <v>4.3637669861350263E-6</v>
      </c>
      <c r="E172" s="9">
        <v>0</v>
      </c>
      <c r="F172" s="10">
        <f t="shared" si="6"/>
        <v>0</v>
      </c>
    </row>
    <row r="173" spans="1:6" ht="15" customHeight="1" x14ac:dyDescent="0.3">
      <c r="A173" s="6">
        <v>172</v>
      </c>
      <c r="B173" s="3" t="s">
        <v>245</v>
      </c>
      <c r="C173" s="7">
        <v>5935</v>
      </c>
      <c r="D173" s="8">
        <f t="shared" si="5"/>
        <v>3.9844549327248282E-6</v>
      </c>
      <c r="E173" s="9">
        <v>0</v>
      </c>
      <c r="F173" s="10">
        <f t="shared" si="6"/>
        <v>0</v>
      </c>
    </row>
    <row r="174" spans="1:6" ht="15" customHeight="1" x14ac:dyDescent="0.3">
      <c r="A174" s="6">
        <v>173</v>
      </c>
      <c r="B174" s="3" t="s">
        <v>246</v>
      </c>
      <c r="C174" s="7">
        <v>5400</v>
      </c>
      <c r="D174" s="8">
        <f t="shared" si="5"/>
        <v>3.6252833423275605E-6</v>
      </c>
      <c r="E174" s="9">
        <v>0</v>
      </c>
      <c r="F174" s="10">
        <f t="shared" si="6"/>
        <v>0</v>
      </c>
    </row>
    <row r="175" spans="1:6" ht="15" customHeight="1" x14ac:dyDescent="0.3">
      <c r="A175" s="6">
        <v>174</v>
      </c>
      <c r="B175" s="3" t="s">
        <v>247</v>
      </c>
      <c r="C175" s="7">
        <v>4875</v>
      </c>
      <c r="D175" s="8">
        <f t="shared" si="5"/>
        <v>3.2728252396012701E-6</v>
      </c>
      <c r="E175" s="9">
        <v>3124</v>
      </c>
      <c r="F175" s="10">
        <f t="shared" si="6"/>
        <v>1.7841233580810965</v>
      </c>
    </row>
    <row r="176" spans="1:6" ht="15" customHeight="1" x14ac:dyDescent="0.3">
      <c r="A176" s="6">
        <v>175</v>
      </c>
      <c r="B176" s="3" t="s">
        <v>181</v>
      </c>
      <c r="C176" s="7">
        <v>4870</v>
      </c>
      <c r="D176" s="8">
        <f t="shared" si="5"/>
        <v>3.2694684957657817E-6</v>
      </c>
      <c r="E176" s="9">
        <v>165</v>
      </c>
      <c r="F176" s="10">
        <f t="shared" si="6"/>
        <v>3.5069075451647183E-2</v>
      </c>
    </row>
    <row r="177" spans="1:6" ht="15" customHeight="1" x14ac:dyDescent="0.3">
      <c r="A177" s="6">
        <v>176</v>
      </c>
      <c r="B177" s="3" t="s">
        <v>248</v>
      </c>
      <c r="C177" s="7">
        <v>4000</v>
      </c>
      <c r="D177" s="8">
        <f t="shared" si="5"/>
        <v>2.6853950683907855E-6</v>
      </c>
      <c r="E177" s="9">
        <v>0</v>
      </c>
      <c r="F177" s="10">
        <f t="shared" si="6"/>
        <v>0</v>
      </c>
    </row>
    <row r="178" spans="1:6" ht="15" customHeight="1" x14ac:dyDescent="0.3">
      <c r="A178" s="6">
        <v>177</v>
      </c>
      <c r="B178" s="3" t="s">
        <v>62</v>
      </c>
      <c r="C178" s="7">
        <v>1979</v>
      </c>
      <c r="D178" s="8">
        <f t="shared" si="5"/>
        <v>1.3285992100863412E-6</v>
      </c>
      <c r="E178" s="9">
        <v>0</v>
      </c>
      <c r="F178" s="10">
        <f t="shared" si="6"/>
        <v>0</v>
      </c>
    </row>
    <row r="179" spans="1:6" ht="15" customHeight="1" x14ac:dyDescent="0.3">
      <c r="A179" s="6">
        <v>178</v>
      </c>
      <c r="B179" s="3" t="s">
        <v>132</v>
      </c>
      <c r="C179" s="7">
        <v>1499</v>
      </c>
      <c r="D179" s="8">
        <f t="shared" si="5"/>
        <v>1.006351801879447E-6</v>
      </c>
      <c r="E179" s="9">
        <v>-232287</v>
      </c>
      <c r="F179" s="10">
        <f t="shared" si="6"/>
        <v>-0.99358815326837369</v>
      </c>
    </row>
    <row r="180" spans="1:6" ht="15" customHeight="1" x14ac:dyDescent="0.3">
      <c r="A180" s="6">
        <v>179</v>
      </c>
      <c r="B180" s="3" t="s">
        <v>168</v>
      </c>
      <c r="C180" s="7">
        <v>1406</v>
      </c>
      <c r="D180" s="8">
        <f t="shared" si="5"/>
        <v>9.439163665393612E-7</v>
      </c>
      <c r="E180" s="9">
        <v>-1088133</v>
      </c>
      <c r="F180" s="10">
        <f t="shared" si="6"/>
        <v>-0.99870954596393524</v>
      </c>
    </row>
    <row r="181" spans="1:6" ht="15" customHeight="1" thickBot="1" x14ac:dyDescent="0.35">
      <c r="A181" s="11"/>
      <c r="B181" s="11" t="s">
        <v>106</v>
      </c>
      <c r="C181" s="12">
        <f>+SUBTOTAL(9,C2:C180)</f>
        <v>319878872</v>
      </c>
      <c r="D181" s="13">
        <f>+C181/$H$1</f>
        <v>0.21475028633780185</v>
      </c>
      <c r="E181" s="14">
        <f>+SUBTOTAL(9,E2:E180)</f>
        <v>4876008</v>
      </c>
      <c r="F181" s="15">
        <f>+IF(ISERR(E181/(C181-E181)),0,E181/(C181-E181))</f>
        <v>1.5479249737869049E-2</v>
      </c>
    </row>
  </sheetData>
  <pageMargins left="0.7" right="0.7" top="0.75" bottom="0.75" header="0.3" footer="0.3"/>
  <pageSetup paperSize="9" orientation="portrait" r:id="rId1"/>
  <ignoredErrors>
    <ignoredError sqref="D18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zoomScale="80" zoomScaleNormal="80" workbookViewId="0"/>
  </sheetViews>
  <sheetFormatPr defaultRowHeight="15" customHeight="1" x14ac:dyDescent="0.3"/>
  <cols>
    <col min="1" max="1" width="19.77734375" style="3" customWidth="1"/>
    <col min="2" max="2" width="11.109375" style="3" bestFit="1" customWidth="1"/>
    <col min="3" max="3" width="18" style="3" bestFit="1" customWidth="1"/>
    <col min="4" max="4" width="20" style="3" bestFit="1" customWidth="1"/>
    <col min="5" max="5" width="15.77734375" style="3" customWidth="1"/>
    <col min="6" max="16384" width="8.88671875" style="3"/>
  </cols>
  <sheetData>
    <row r="1" spans="1:5" ht="19.95" customHeight="1" thickBot="1" x14ac:dyDescent="0.35">
      <c r="A1" s="16" t="s">
        <v>110</v>
      </c>
      <c r="B1" s="2" t="s">
        <v>108</v>
      </c>
      <c r="C1" s="2" t="s">
        <v>182</v>
      </c>
      <c r="D1" s="2" t="s">
        <v>183</v>
      </c>
    </row>
    <row r="2" spans="1:5" ht="15" customHeight="1" thickTop="1" x14ac:dyDescent="0.3">
      <c r="A2" s="3" t="s">
        <v>63</v>
      </c>
      <c r="B2" s="7">
        <v>111419526</v>
      </c>
      <c r="C2" s="9">
        <v>-2133991</v>
      </c>
      <c r="D2" s="10">
        <f>+C2/(B2-C2)</f>
        <v>-1.8792821714187856E-2</v>
      </c>
      <c r="E2" s="17">
        <f>+B2/$B$6</f>
        <v>0.34831786577014062</v>
      </c>
    </row>
    <row r="3" spans="1:5" ht="13.2" x14ac:dyDescent="0.3">
      <c r="A3" s="3" t="s">
        <v>64</v>
      </c>
      <c r="B3" s="7">
        <v>127746340</v>
      </c>
      <c r="C3" s="9">
        <v>-2538163</v>
      </c>
      <c r="D3" s="10">
        <f>+C3/(B3-C3)</f>
        <v>-1.9481695378613065E-2</v>
      </c>
      <c r="E3" s="17">
        <f>+B3/$B$6</f>
        <v>0.39935847966851651</v>
      </c>
    </row>
    <row r="4" spans="1:5" ht="13.2" x14ac:dyDescent="0.3">
      <c r="A4" s="3" t="s">
        <v>65</v>
      </c>
      <c r="B4" s="7">
        <v>52888385</v>
      </c>
      <c r="C4" s="9">
        <v>9860792</v>
      </c>
      <c r="D4" s="10">
        <f>+C4/(B4-C4)</f>
        <v>0.22917368396600757</v>
      </c>
      <c r="E4" s="17">
        <f>+B4/$B$6</f>
        <v>0.16533878798972382</v>
      </c>
    </row>
    <row r="5" spans="1:5" ht="13.2" x14ac:dyDescent="0.3">
      <c r="A5" s="3" t="s">
        <v>66</v>
      </c>
      <c r="B5" s="7">
        <v>27824621</v>
      </c>
      <c r="C5" s="9">
        <v>-312630</v>
      </c>
      <c r="D5" s="10">
        <f>+C5/(B5-C5)</f>
        <v>-1.1110893526876523E-2</v>
      </c>
      <c r="E5" s="17">
        <f>+B5/$B$6</f>
        <v>8.6984866571619024E-2</v>
      </c>
    </row>
    <row r="6" spans="1:5" ht="15" customHeight="1" thickBot="1" x14ac:dyDescent="0.35">
      <c r="A6" s="11" t="s">
        <v>106</v>
      </c>
      <c r="B6" s="12">
        <f>+SUM(B2:B5)</f>
        <v>319878872</v>
      </c>
      <c r="C6" s="14">
        <f>+SUM(C2:C5)</f>
        <v>4876008</v>
      </c>
      <c r="D6" s="15">
        <f>+C6/(B6-C6)</f>
        <v>1.5479249737869049E-2</v>
      </c>
    </row>
    <row r="7" spans="1:5" ht="13.2" x14ac:dyDescent="0.3">
      <c r="C7" s="7"/>
    </row>
    <row r="8" spans="1:5" ht="13.2" x14ac:dyDescent="0.3">
      <c r="C8" s="7"/>
    </row>
    <row r="9" spans="1:5" ht="13.2" x14ac:dyDescent="0.3">
      <c r="C9" s="7"/>
    </row>
    <row r="10" spans="1:5" ht="13.2" x14ac:dyDescent="0.3">
      <c r="D10" s="8"/>
    </row>
    <row r="11" spans="1:5" ht="13.2" x14ac:dyDescent="0.3">
      <c r="D11" s="8"/>
    </row>
    <row r="12" spans="1:5" ht="13.2" x14ac:dyDescent="0.3">
      <c r="D12" s="8"/>
    </row>
    <row r="13" spans="1:5" ht="13.2" x14ac:dyDescent="0.3">
      <c r="D13" s="8"/>
    </row>
    <row r="14" spans="1:5" ht="13.2" x14ac:dyDescent="0.3">
      <c r="D14" s="8"/>
    </row>
    <row r="15" spans="1:5" ht="13.2" x14ac:dyDescent="0.3"/>
    <row r="16" spans="1:5" ht="13.2" x14ac:dyDescent="0.3"/>
    <row r="17" spans="1:1" ht="13.2" x14ac:dyDescent="0.3"/>
    <row r="18" spans="1:1" ht="13.2" x14ac:dyDescent="0.3"/>
    <row r="19" spans="1:1" ht="13.2" x14ac:dyDescent="0.3"/>
    <row r="20" spans="1:1" ht="13.2" x14ac:dyDescent="0.3"/>
    <row r="21" spans="1:1" ht="13.2" x14ac:dyDescent="0.3"/>
    <row r="22" spans="1:1" ht="13.2" x14ac:dyDescent="0.3"/>
    <row r="23" spans="1:1" ht="13.2" x14ac:dyDescent="0.3"/>
    <row r="24" spans="1:1" ht="13.2" x14ac:dyDescent="0.3">
      <c r="A24" s="18" t="s">
        <v>111</v>
      </c>
    </row>
    <row r="25" spans="1:1" ht="13.2" x14ac:dyDescent="0.3"/>
    <row r="26" spans="1:1" ht="13.2" x14ac:dyDescent="0.3"/>
    <row r="27" spans="1:1" ht="13.2" x14ac:dyDescent="0.3">
      <c r="A27" s="5" t="s">
        <v>249</v>
      </c>
    </row>
    <row r="28" spans="1:1" ht="13.2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3" width="18" style="3" bestFit="1" customWidth="1"/>
    <col min="4" max="4" width="20" style="3" bestFit="1" customWidth="1"/>
    <col min="5" max="5" width="15.77734375" style="3" customWidth="1"/>
    <col min="6" max="16" width="8.88671875" style="3"/>
    <col min="17" max="17" width="10" style="3" bestFit="1" customWidth="1"/>
    <col min="18" max="16384" width="8.88671875" style="3"/>
  </cols>
  <sheetData>
    <row r="1" spans="1:5" ht="19.95" customHeight="1" thickBot="1" x14ac:dyDescent="0.35">
      <c r="A1" s="16" t="s">
        <v>112</v>
      </c>
      <c r="B1" s="2" t="s">
        <v>108</v>
      </c>
      <c r="C1" s="2" t="s">
        <v>182</v>
      </c>
      <c r="D1" s="2" t="s">
        <v>183</v>
      </c>
    </row>
    <row r="2" spans="1:5" ht="15" customHeight="1" thickTop="1" x14ac:dyDescent="0.3">
      <c r="A2" s="3" t="s">
        <v>67</v>
      </c>
      <c r="B2" s="7">
        <v>69148368</v>
      </c>
      <c r="C2" s="9">
        <v>2129764</v>
      </c>
      <c r="D2" s="10">
        <f t="shared" ref="D2:D11" si="0">+C2/(B2-C2)</f>
        <v>3.177869834471634E-2</v>
      </c>
      <c r="E2" s="17">
        <f t="shared" ref="E2:E10" si="1">+B2/$B$11</f>
        <v>0.21617047592940117</v>
      </c>
    </row>
    <row r="3" spans="1:5" ht="15" customHeight="1" x14ac:dyDescent="0.3">
      <c r="A3" s="3" t="s">
        <v>68</v>
      </c>
      <c r="B3" s="7">
        <v>92638867</v>
      </c>
      <c r="C3" s="9">
        <v>2166649</v>
      </c>
      <c r="D3" s="10">
        <f t="shared" si="0"/>
        <v>2.3948224636208212E-2</v>
      </c>
      <c r="E3" s="17">
        <f t="shared" si="1"/>
        <v>0.2896060825173849</v>
      </c>
    </row>
    <row r="4" spans="1:5" ht="13.2" x14ac:dyDescent="0.3">
      <c r="A4" s="3" t="s">
        <v>69</v>
      </c>
      <c r="B4" s="7">
        <v>31264293</v>
      </c>
      <c r="C4" s="9">
        <v>-1773868</v>
      </c>
      <c r="D4" s="10">
        <f t="shared" si="0"/>
        <v>-5.3691487247126135E-2</v>
      </c>
      <c r="E4" s="17">
        <f t="shared" si="1"/>
        <v>9.7737911868089875E-2</v>
      </c>
    </row>
    <row r="5" spans="1:5" ht="13.2" x14ac:dyDescent="0.3">
      <c r="A5" s="3" t="s">
        <v>70</v>
      </c>
      <c r="B5" s="7">
        <v>16351248</v>
      </c>
      <c r="C5" s="9">
        <v>1855681</v>
      </c>
      <c r="D5" s="10">
        <f t="shared" si="0"/>
        <v>0.12801713792913377</v>
      </c>
      <c r="E5" s="17">
        <f t="shared" si="1"/>
        <v>5.111699906206997E-2</v>
      </c>
    </row>
    <row r="6" spans="1:5" ht="13.2" x14ac:dyDescent="0.3">
      <c r="A6" s="3" t="s">
        <v>71</v>
      </c>
      <c r="B6" s="7">
        <v>21709959</v>
      </c>
      <c r="C6" s="9">
        <v>5423000</v>
      </c>
      <c r="D6" s="10">
        <f t="shared" si="0"/>
        <v>0.33296577955405915</v>
      </c>
      <c r="E6" s="17">
        <f t="shared" si="1"/>
        <v>6.7869312106365057E-2</v>
      </c>
    </row>
    <row r="7" spans="1:5" ht="13.2" x14ac:dyDescent="0.3">
      <c r="A7" s="3" t="s">
        <v>72</v>
      </c>
      <c r="B7" s="7">
        <v>33585493</v>
      </c>
      <c r="C7" s="9">
        <v>-55886</v>
      </c>
      <c r="D7" s="10">
        <f t="shared" si="0"/>
        <v>-1.6612279776046042E-3</v>
      </c>
      <c r="E7" s="17">
        <f t="shared" si="1"/>
        <v>0.10499440863352801</v>
      </c>
    </row>
    <row r="8" spans="1:5" ht="13.2" x14ac:dyDescent="0.3">
      <c r="A8" s="3" t="s">
        <v>73</v>
      </c>
      <c r="B8" s="7">
        <v>7019878</v>
      </c>
      <c r="C8" s="9">
        <v>-547</v>
      </c>
      <c r="D8" s="10">
        <f t="shared" si="0"/>
        <v>-7.7915510813091805E-5</v>
      </c>
      <c r="E8" s="17">
        <f t="shared" si="1"/>
        <v>2.194542564224123E-2</v>
      </c>
    </row>
    <row r="9" spans="1:5" ht="13.2" x14ac:dyDescent="0.3">
      <c r="A9" s="3" t="s">
        <v>74</v>
      </c>
      <c r="B9" s="7">
        <v>6143631</v>
      </c>
      <c r="C9" s="9">
        <v>-4425507</v>
      </c>
      <c r="D9" s="10">
        <f t="shared" si="0"/>
        <v>-0.41871976692895863</v>
      </c>
      <c r="E9" s="17">
        <f t="shared" si="1"/>
        <v>1.9206116870388364E-2</v>
      </c>
    </row>
    <row r="10" spans="1:5" ht="13.2" x14ac:dyDescent="0.3">
      <c r="A10" s="3" t="s">
        <v>66</v>
      </c>
      <c r="B10" s="7">
        <v>42017135</v>
      </c>
      <c r="C10" s="9">
        <v>-443278</v>
      </c>
      <c r="D10" s="10">
        <f t="shared" si="0"/>
        <v>-1.0439794827242966E-2</v>
      </c>
      <c r="E10" s="17">
        <f t="shared" si="1"/>
        <v>0.13135326737053143</v>
      </c>
    </row>
    <row r="11" spans="1:5" ht="15" customHeight="1" thickBot="1" x14ac:dyDescent="0.35">
      <c r="A11" s="11" t="s">
        <v>106</v>
      </c>
      <c r="B11" s="12">
        <f>+SUM(B2:B10)</f>
        <v>319878872</v>
      </c>
      <c r="C11" s="14">
        <f>+SUM(C2:C10)</f>
        <v>4876008</v>
      </c>
      <c r="D11" s="15">
        <f t="shared" si="0"/>
        <v>1.5479249737869049E-2</v>
      </c>
    </row>
    <row r="12" spans="1:5" ht="13.2" x14ac:dyDescent="0.3">
      <c r="C12" s="7"/>
    </row>
    <row r="13" spans="1:5" ht="13.2" x14ac:dyDescent="0.3">
      <c r="C13" s="7"/>
    </row>
    <row r="14" spans="1:5" ht="13.2" x14ac:dyDescent="0.3">
      <c r="C14" s="7"/>
    </row>
    <row r="15" spans="1:5" ht="13.2" x14ac:dyDescent="0.3">
      <c r="D15" s="8"/>
    </row>
    <row r="16" spans="1:5" ht="13.2" x14ac:dyDescent="0.3">
      <c r="D16" s="8"/>
    </row>
    <row r="17" spans="1:4" ht="13.2" x14ac:dyDescent="0.3">
      <c r="D17" s="8"/>
    </row>
    <row r="18" spans="1:4" ht="13.2" x14ac:dyDescent="0.3">
      <c r="D18" s="8"/>
    </row>
    <row r="19" spans="1:4" ht="13.2" x14ac:dyDescent="0.3">
      <c r="D19" s="8"/>
    </row>
    <row r="20" spans="1:4" ht="13.2" x14ac:dyDescent="0.3"/>
    <row r="21" spans="1:4" ht="13.2" x14ac:dyDescent="0.3"/>
    <row r="22" spans="1:4" ht="13.2" x14ac:dyDescent="0.3"/>
    <row r="23" spans="1:4" ht="13.2" x14ac:dyDescent="0.3"/>
    <row r="24" spans="1:4" ht="13.2" x14ac:dyDescent="0.3"/>
    <row r="25" spans="1:4" ht="13.2" x14ac:dyDescent="0.3"/>
    <row r="26" spans="1:4" ht="13.2" x14ac:dyDescent="0.3"/>
    <row r="27" spans="1:4" ht="13.2" x14ac:dyDescent="0.3"/>
    <row r="28" spans="1:4" ht="13.2" x14ac:dyDescent="0.3"/>
    <row r="29" spans="1:4" ht="13.2" x14ac:dyDescent="0.3">
      <c r="A29" s="18" t="s">
        <v>158</v>
      </c>
    </row>
    <row r="30" spans="1:4" ht="13.2" x14ac:dyDescent="0.3"/>
    <row r="31" spans="1:4" ht="13.2" x14ac:dyDescent="0.3"/>
    <row r="32" spans="1:4" ht="13.2" x14ac:dyDescent="0.3">
      <c r="A32" s="5" t="s">
        <v>249</v>
      </c>
    </row>
    <row r="33" ht="13.2" x14ac:dyDescent="0.3"/>
    <row r="34" ht="13.2" x14ac:dyDescent="0.3"/>
    <row r="35" ht="13.2" x14ac:dyDescent="0.3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113</v>
      </c>
      <c r="B1" s="31" t="s">
        <v>114</v>
      </c>
      <c r="C1" s="31" t="s">
        <v>115</v>
      </c>
      <c r="D1" s="31" t="s">
        <v>108</v>
      </c>
      <c r="E1" s="31" t="s">
        <v>116</v>
      </c>
    </row>
    <row r="2" spans="1:5" ht="15" customHeight="1" thickTop="1" x14ac:dyDescent="0.25">
      <c r="A2" s="20" t="s">
        <v>75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76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77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78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79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80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81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82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83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84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85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86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87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106</v>
      </c>
      <c r="B15" s="28">
        <f>SUM(B2:B14)</f>
        <v>19702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117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118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1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9.332031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107</v>
      </c>
      <c r="C1" s="1" t="s">
        <v>110</v>
      </c>
      <c r="D1" s="1" t="s">
        <v>119</v>
      </c>
      <c r="F1" s="5" t="s">
        <v>249</v>
      </c>
      <c r="H1" s="4"/>
    </row>
    <row r="2" spans="1:8" ht="15" customHeight="1" thickTop="1" x14ac:dyDescent="0.3">
      <c r="A2" s="6">
        <v>1</v>
      </c>
      <c r="B2" s="3" t="s">
        <v>3</v>
      </c>
      <c r="C2" s="3" t="s">
        <v>91</v>
      </c>
      <c r="D2" s="3" t="s">
        <v>142</v>
      </c>
    </row>
    <row r="3" spans="1:8" ht="15" customHeight="1" x14ac:dyDescent="0.3">
      <c r="A3" s="6">
        <v>2</v>
      </c>
      <c r="B3" s="3" t="s">
        <v>2</v>
      </c>
      <c r="C3" s="3" t="s">
        <v>91</v>
      </c>
      <c r="D3" s="3" t="s">
        <v>143</v>
      </c>
    </row>
    <row r="4" spans="1:8" ht="15" customHeight="1" x14ac:dyDescent="0.3">
      <c r="A4" s="6">
        <v>3</v>
      </c>
      <c r="B4" s="3" t="s">
        <v>1</v>
      </c>
      <c r="C4" s="3" t="s">
        <v>90</v>
      </c>
      <c r="D4" s="3" t="s">
        <v>144</v>
      </c>
    </row>
    <row r="5" spans="1:8" ht="15" customHeight="1" x14ac:dyDescent="0.3">
      <c r="A5" s="6">
        <v>4</v>
      </c>
      <c r="B5" s="3" t="s">
        <v>185</v>
      </c>
      <c r="C5" s="3" t="s">
        <v>91</v>
      </c>
      <c r="D5" s="3" t="s">
        <v>97</v>
      </c>
    </row>
    <row r="6" spans="1:8" ht="15" customHeight="1" x14ac:dyDescent="0.3">
      <c r="A6" s="6">
        <v>5</v>
      </c>
      <c r="B6" s="3" t="s">
        <v>7</v>
      </c>
      <c r="C6" s="3" t="s">
        <v>65</v>
      </c>
      <c r="D6" s="3" t="s">
        <v>142</v>
      </c>
    </row>
    <row r="7" spans="1:8" ht="15" customHeight="1" x14ac:dyDescent="0.3">
      <c r="A7" s="6">
        <v>6</v>
      </c>
      <c r="B7" s="3" t="s">
        <v>6</v>
      </c>
      <c r="C7" s="3" t="s">
        <v>65</v>
      </c>
      <c r="D7" s="3" t="s">
        <v>144</v>
      </c>
    </row>
    <row r="8" spans="1:8" ht="15" customHeight="1" x14ac:dyDescent="0.3">
      <c r="A8" s="6">
        <v>7</v>
      </c>
      <c r="B8" s="3" t="s">
        <v>5</v>
      </c>
      <c r="C8" s="3" t="s">
        <v>92</v>
      </c>
      <c r="D8" s="3" t="s">
        <v>144</v>
      </c>
    </row>
    <row r="9" spans="1:8" ht="15" customHeight="1" x14ac:dyDescent="0.3">
      <c r="A9" s="6">
        <v>8</v>
      </c>
      <c r="B9" s="3" t="s">
        <v>25</v>
      </c>
      <c r="C9" s="3" t="s">
        <v>65</v>
      </c>
      <c r="D9" s="3" t="s">
        <v>71</v>
      </c>
    </row>
    <row r="10" spans="1:8" ht="15" customHeight="1" x14ac:dyDescent="0.3">
      <c r="A10" s="6">
        <v>9</v>
      </c>
      <c r="B10" s="3" t="s">
        <v>120</v>
      </c>
      <c r="C10" s="3" t="s">
        <v>92</v>
      </c>
      <c r="D10" s="3" t="s">
        <v>144</v>
      </c>
    </row>
    <row r="11" spans="1:8" ht="15" customHeight="1" x14ac:dyDescent="0.3">
      <c r="A11" s="6">
        <v>10</v>
      </c>
      <c r="B11" s="3" t="s">
        <v>11</v>
      </c>
      <c r="C11" s="3" t="s">
        <v>90</v>
      </c>
      <c r="D11" s="3" t="s">
        <v>142</v>
      </c>
    </row>
    <row r="12" spans="1:8" ht="15" customHeight="1" x14ac:dyDescent="0.3">
      <c r="A12" s="6">
        <v>11</v>
      </c>
      <c r="B12" s="3" t="s">
        <v>36</v>
      </c>
      <c r="C12" s="3" t="s">
        <v>92</v>
      </c>
      <c r="D12" s="3" t="s">
        <v>145</v>
      </c>
    </row>
    <row r="13" spans="1:8" ht="15" customHeight="1" x14ac:dyDescent="0.3">
      <c r="A13" s="6">
        <v>12</v>
      </c>
      <c r="B13" s="3" t="s">
        <v>14</v>
      </c>
      <c r="C13" s="3" t="s">
        <v>90</v>
      </c>
      <c r="D13" s="3" t="s">
        <v>69</v>
      </c>
    </row>
    <row r="14" spans="1:8" ht="15" customHeight="1" x14ac:dyDescent="0.3">
      <c r="A14" s="6">
        <v>13</v>
      </c>
      <c r="B14" s="3" t="s">
        <v>9</v>
      </c>
      <c r="C14" s="3" t="s">
        <v>65</v>
      </c>
      <c r="D14" s="3" t="s">
        <v>142</v>
      </c>
    </row>
    <row r="15" spans="1:8" ht="15" customHeight="1" x14ac:dyDescent="0.3">
      <c r="A15" s="6">
        <v>14</v>
      </c>
      <c r="B15" s="3" t="s">
        <v>13</v>
      </c>
      <c r="C15" s="3" t="s">
        <v>90</v>
      </c>
      <c r="D15" s="3" t="s">
        <v>69</v>
      </c>
    </row>
    <row r="16" spans="1:8" ht="15" customHeight="1" x14ac:dyDescent="0.3">
      <c r="A16" s="6">
        <v>15</v>
      </c>
      <c r="B16" s="3" t="s">
        <v>8</v>
      </c>
      <c r="C16" s="3" t="s">
        <v>90</v>
      </c>
      <c r="D16" s="3" t="s">
        <v>146</v>
      </c>
    </row>
    <row r="17" spans="1:4" ht="15" customHeight="1" x14ac:dyDescent="0.3">
      <c r="A17" s="6">
        <v>16</v>
      </c>
      <c r="B17" s="3" t="s">
        <v>159</v>
      </c>
      <c r="C17" s="3" t="s">
        <v>91</v>
      </c>
      <c r="D17" s="3" t="s">
        <v>69</v>
      </c>
    </row>
    <row r="18" spans="1:4" ht="15" customHeight="1" x14ac:dyDescent="0.3">
      <c r="A18" s="6">
        <v>17</v>
      </c>
      <c r="B18" s="3" t="s">
        <v>186</v>
      </c>
      <c r="D18" s="3" t="s">
        <v>69</v>
      </c>
    </row>
    <row r="19" spans="1:4" ht="15" customHeight="1" x14ac:dyDescent="0.3">
      <c r="A19" s="6">
        <v>18</v>
      </c>
      <c r="B19" s="3" t="s">
        <v>103</v>
      </c>
      <c r="C19" s="3" t="s">
        <v>90</v>
      </c>
      <c r="D19" s="3" t="s">
        <v>142</v>
      </c>
    </row>
    <row r="20" spans="1:4" ht="15" customHeight="1" x14ac:dyDescent="0.3">
      <c r="A20" s="6">
        <v>19</v>
      </c>
      <c r="B20" s="3" t="s">
        <v>44</v>
      </c>
      <c r="C20" s="3" t="s">
        <v>90</v>
      </c>
      <c r="D20" s="3" t="s">
        <v>147</v>
      </c>
    </row>
    <row r="21" spans="1:4" ht="15" customHeight="1" x14ac:dyDescent="0.3">
      <c r="A21" s="6">
        <v>20</v>
      </c>
      <c r="B21" s="3" t="s">
        <v>4</v>
      </c>
      <c r="C21" s="3" t="s">
        <v>91</v>
      </c>
      <c r="D21" s="3" t="s">
        <v>69</v>
      </c>
    </row>
    <row r="22" spans="1:4" ht="15" customHeight="1" x14ac:dyDescent="0.3">
      <c r="A22" s="6">
        <v>21</v>
      </c>
      <c r="B22" s="3" t="s">
        <v>17</v>
      </c>
      <c r="C22" s="3" t="s">
        <v>90</v>
      </c>
      <c r="D22" s="3" t="s">
        <v>148</v>
      </c>
    </row>
    <row r="23" spans="1:4" ht="15" customHeight="1" x14ac:dyDescent="0.3">
      <c r="A23" s="6">
        <v>22</v>
      </c>
      <c r="B23" s="3" t="s">
        <v>21</v>
      </c>
      <c r="C23" s="3" t="s">
        <v>91</v>
      </c>
      <c r="D23" s="3" t="s">
        <v>99</v>
      </c>
    </row>
    <row r="24" spans="1:4" ht="15" customHeight="1" x14ac:dyDescent="0.3">
      <c r="A24" s="6">
        <v>23</v>
      </c>
      <c r="B24" s="3" t="s">
        <v>187</v>
      </c>
      <c r="C24" s="3" t="s">
        <v>91</v>
      </c>
      <c r="D24" s="3" t="s">
        <v>146</v>
      </c>
    </row>
    <row r="25" spans="1:4" ht="15" customHeight="1" x14ac:dyDescent="0.3">
      <c r="A25" s="6">
        <v>24</v>
      </c>
      <c r="B25" s="3" t="s">
        <v>188</v>
      </c>
      <c r="C25" s="3" t="s">
        <v>92</v>
      </c>
      <c r="D25" s="3" t="s">
        <v>149</v>
      </c>
    </row>
    <row r="26" spans="1:4" ht="15" customHeight="1" x14ac:dyDescent="0.3">
      <c r="A26" s="6">
        <v>25</v>
      </c>
      <c r="B26" s="3" t="s">
        <v>189</v>
      </c>
      <c r="C26" s="3" t="s">
        <v>90</v>
      </c>
      <c r="D26" s="3" t="s">
        <v>142</v>
      </c>
    </row>
    <row r="27" spans="1:4" ht="15" customHeight="1" x14ac:dyDescent="0.3">
      <c r="A27" s="6">
        <v>26</v>
      </c>
      <c r="B27" s="3" t="s">
        <v>61</v>
      </c>
      <c r="C27" s="3" t="s">
        <v>65</v>
      </c>
      <c r="D27" s="3" t="s">
        <v>142</v>
      </c>
    </row>
    <row r="28" spans="1:4" ht="15" customHeight="1" x14ac:dyDescent="0.3">
      <c r="A28" s="6">
        <v>27</v>
      </c>
      <c r="B28" s="3" t="s">
        <v>10</v>
      </c>
      <c r="C28" s="3" t="s">
        <v>92</v>
      </c>
      <c r="D28" s="3" t="s">
        <v>71</v>
      </c>
    </row>
    <row r="29" spans="1:4" ht="15" customHeight="1" x14ac:dyDescent="0.3">
      <c r="A29" s="6">
        <v>28</v>
      </c>
      <c r="B29" s="3" t="s">
        <v>190</v>
      </c>
      <c r="C29" s="3" t="s">
        <v>251</v>
      </c>
      <c r="D29" s="3" t="s">
        <v>147</v>
      </c>
    </row>
    <row r="30" spans="1:4" ht="15" customHeight="1" x14ac:dyDescent="0.3">
      <c r="A30" s="6">
        <v>29</v>
      </c>
      <c r="B30" s="3" t="s">
        <v>161</v>
      </c>
      <c r="C30" s="3" t="s">
        <v>65</v>
      </c>
      <c r="D30" s="3" t="s">
        <v>142</v>
      </c>
    </row>
    <row r="31" spans="1:4" ht="15" customHeight="1" x14ac:dyDescent="0.3">
      <c r="A31" s="6">
        <v>30</v>
      </c>
      <c r="B31" s="3" t="s">
        <v>101</v>
      </c>
      <c r="D31" s="3" t="s">
        <v>148</v>
      </c>
    </row>
    <row r="32" spans="1:4" ht="15" customHeight="1" x14ac:dyDescent="0.3">
      <c r="A32" s="6">
        <v>31</v>
      </c>
      <c r="B32" s="3" t="s">
        <v>18</v>
      </c>
      <c r="C32" s="3" t="s">
        <v>65</v>
      </c>
      <c r="D32" s="3" t="s">
        <v>144</v>
      </c>
    </row>
    <row r="33" spans="1:4" ht="15" customHeight="1" x14ac:dyDescent="0.3">
      <c r="A33" s="6">
        <v>32</v>
      </c>
      <c r="B33" s="3" t="s">
        <v>125</v>
      </c>
      <c r="C33" s="3" t="s">
        <v>95</v>
      </c>
      <c r="D33" s="3" t="s">
        <v>142</v>
      </c>
    </row>
    <row r="34" spans="1:4" ht="15" customHeight="1" x14ac:dyDescent="0.3">
      <c r="A34" s="6">
        <v>33</v>
      </c>
      <c r="B34" s="3" t="s">
        <v>191</v>
      </c>
      <c r="C34" s="3" t="s">
        <v>65</v>
      </c>
      <c r="D34" s="3" t="s">
        <v>142</v>
      </c>
    </row>
    <row r="35" spans="1:4" ht="15" customHeight="1" x14ac:dyDescent="0.3">
      <c r="A35" s="6">
        <v>34</v>
      </c>
      <c r="B35" s="3" t="s">
        <v>15</v>
      </c>
      <c r="C35" s="3" t="s">
        <v>92</v>
      </c>
      <c r="D35" s="3" t="s">
        <v>71</v>
      </c>
    </row>
    <row r="36" spans="1:4" ht="15" customHeight="1" x14ac:dyDescent="0.3">
      <c r="A36" s="6">
        <v>35</v>
      </c>
      <c r="B36" s="3" t="s">
        <v>19</v>
      </c>
      <c r="C36" s="3" t="s">
        <v>90</v>
      </c>
      <c r="D36" s="3" t="s">
        <v>69</v>
      </c>
    </row>
    <row r="37" spans="1:4" ht="15" customHeight="1" x14ac:dyDescent="0.3">
      <c r="A37" s="6">
        <v>36</v>
      </c>
      <c r="B37" s="3" t="s">
        <v>12</v>
      </c>
      <c r="C37" s="3" t="s">
        <v>91</v>
      </c>
      <c r="D37" s="3" t="s">
        <v>142</v>
      </c>
    </row>
    <row r="38" spans="1:4" ht="15" customHeight="1" x14ac:dyDescent="0.3">
      <c r="A38" s="6">
        <v>37</v>
      </c>
      <c r="B38" s="3" t="s">
        <v>192</v>
      </c>
      <c r="C38" s="3" t="s">
        <v>90</v>
      </c>
      <c r="D38" s="3" t="s">
        <v>71</v>
      </c>
    </row>
    <row r="39" spans="1:4" ht="15" customHeight="1" x14ac:dyDescent="0.3">
      <c r="A39" s="6">
        <v>38</v>
      </c>
      <c r="B39" s="3" t="s">
        <v>193</v>
      </c>
      <c r="C39" s="3" t="s">
        <v>94</v>
      </c>
      <c r="D39" s="3" t="s">
        <v>142</v>
      </c>
    </row>
    <row r="40" spans="1:4" ht="15" customHeight="1" x14ac:dyDescent="0.3">
      <c r="A40" s="6">
        <v>39</v>
      </c>
      <c r="B40" s="3" t="s">
        <v>121</v>
      </c>
      <c r="C40" s="3" t="s">
        <v>64</v>
      </c>
      <c r="D40" s="3" t="s">
        <v>148</v>
      </c>
    </row>
    <row r="41" spans="1:4" ht="15" customHeight="1" x14ac:dyDescent="0.3">
      <c r="A41" s="6">
        <v>40</v>
      </c>
      <c r="B41" s="3" t="s">
        <v>194</v>
      </c>
      <c r="D41" s="3" t="s">
        <v>142</v>
      </c>
    </row>
    <row r="42" spans="1:4" ht="15" customHeight="1" x14ac:dyDescent="0.3">
      <c r="A42" s="6">
        <v>41</v>
      </c>
      <c r="B42" s="3" t="s">
        <v>123</v>
      </c>
      <c r="C42" s="3" t="s">
        <v>90</v>
      </c>
      <c r="D42" s="3" t="s">
        <v>144</v>
      </c>
    </row>
    <row r="43" spans="1:4" ht="15" customHeight="1" x14ac:dyDescent="0.3">
      <c r="A43" s="6">
        <v>42</v>
      </c>
      <c r="B43" s="3" t="s">
        <v>195</v>
      </c>
      <c r="C43" s="3" t="s">
        <v>94</v>
      </c>
      <c r="D43" s="3" t="s">
        <v>150</v>
      </c>
    </row>
    <row r="44" spans="1:4" ht="15" customHeight="1" x14ac:dyDescent="0.3">
      <c r="A44" s="6">
        <v>43</v>
      </c>
      <c r="B44" s="3" t="s">
        <v>24</v>
      </c>
      <c r="C44" s="3" t="s">
        <v>91</v>
      </c>
      <c r="D44" s="3" t="s">
        <v>142</v>
      </c>
    </row>
    <row r="45" spans="1:4" ht="15" customHeight="1" x14ac:dyDescent="0.3">
      <c r="A45" s="6">
        <v>44</v>
      </c>
      <c r="B45" s="3" t="s">
        <v>34</v>
      </c>
      <c r="C45" s="3" t="s">
        <v>92</v>
      </c>
      <c r="D45" s="3" t="s">
        <v>71</v>
      </c>
    </row>
    <row r="46" spans="1:4" ht="15" customHeight="1" x14ac:dyDescent="0.3">
      <c r="A46" s="6">
        <v>45</v>
      </c>
      <c r="B46" s="3" t="s">
        <v>20</v>
      </c>
      <c r="C46" s="3" t="s">
        <v>92</v>
      </c>
      <c r="D46" s="3" t="s">
        <v>148</v>
      </c>
    </row>
    <row r="47" spans="1:4" ht="15" customHeight="1" x14ac:dyDescent="0.3">
      <c r="A47" s="6">
        <v>46</v>
      </c>
      <c r="B47" s="3" t="s">
        <v>26</v>
      </c>
      <c r="C47" s="3" t="s">
        <v>91</v>
      </c>
      <c r="D47" s="3" t="s">
        <v>142</v>
      </c>
    </row>
    <row r="48" spans="1:4" ht="15" customHeight="1" x14ac:dyDescent="0.3">
      <c r="A48" s="6">
        <v>47</v>
      </c>
      <c r="B48" s="3" t="s">
        <v>27</v>
      </c>
      <c r="C48" s="3" t="s">
        <v>93</v>
      </c>
      <c r="D48" s="3" t="s">
        <v>142</v>
      </c>
    </row>
    <row r="49" spans="1:4" ht="15" customHeight="1" x14ac:dyDescent="0.3">
      <c r="A49" s="6">
        <v>48</v>
      </c>
      <c r="B49" s="3" t="s">
        <v>49</v>
      </c>
      <c r="C49" s="3" t="s">
        <v>91</v>
      </c>
      <c r="D49" s="3" t="s">
        <v>144</v>
      </c>
    </row>
    <row r="50" spans="1:4" ht="15" customHeight="1" x14ac:dyDescent="0.3">
      <c r="A50" s="6">
        <v>49</v>
      </c>
      <c r="B50" s="3" t="s">
        <v>39</v>
      </c>
      <c r="C50" s="3" t="s">
        <v>92</v>
      </c>
      <c r="D50" s="3" t="s">
        <v>99</v>
      </c>
    </row>
    <row r="51" spans="1:4" ht="15" customHeight="1" x14ac:dyDescent="0.3">
      <c r="A51" s="6">
        <v>50</v>
      </c>
      <c r="B51" s="3" t="s">
        <v>184</v>
      </c>
      <c r="C51" s="3" t="s">
        <v>90</v>
      </c>
      <c r="D51" s="3" t="s">
        <v>154</v>
      </c>
    </row>
    <row r="52" spans="1:4" ht="15" customHeight="1" x14ac:dyDescent="0.3">
      <c r="A52" s="6">
        <v>51</v>
      </c>
      <c r="B52" s="3" t="s">
        <v>160</v>
      </c>
      <c r="D52" s="3" t="s">
        <v>69</v>
      </c>
    </row>
    <row r="53" spans="1:4" ht="15" customHeight="1" x14ac:dyDescent="0.3">
      <c r="A53" s="6">
        <v>52</v>
      </c>
      <c r="B53" s="3" t="s">
        <v>33</v>
      </c>
      <c r="C53" s="3" t="s">
        <v>65</v>
      </c>
      <c r="D53" s="3" t="s">
        <v>142</v>
      </c>
    </row>
    <row r="54" spans="1:4" ht="15" customHeight="1" x14ac:dyDescent="0.3">
      <c r="A54" s="6">
        <v>53</v>
      </c>
      <c r="B54" s="3" t="s">
        <v>165</v>
      </c>
      <c r="C54" s="3" t="s">
        <v>92</v>
      </c>
      <c r="D54" s="3" t="s">
        <v>142</v>
      </c>
    </row>
    <row r="55" spans="1:4" ht="15" customHeight="1" x14ac:dyDescent="0.3">
      <c r="A55" s="6">
        <v>54</v>
      </c>
      <c r="B55" s="3" t="s">
        <v>196</v>
      </c>
      <c r="C55" s="3" t="s">
        <v>90</v>
      </c>
      <c r="D55" s="3" t="s">
        <v>71</v>
      </c>
    </row>
    <row r="56" spans="1:4" ht="15" customHeight="1" x14ac:dyDescent="0.3">
      <c r="A56" s="6">
        <v>55</v>
      </c>
      <c r="B56" s="3" t="s">
        <v>197</v>
      </c>
      <c r="D56" s="3" t="s">
        <v>71</v>
      </c>
    </row>
    <row r="57" spans="1:4" ht="15" customHeight="1" x14ac:dyDescent="0.3">
      <c r="A57" s="6">
        <v>56</v>
      </c>
      <c r="B57" s="3" t="s">
        <v>198</v>
      </c>
      <c r="C57" s="3" t="s">
        <v>96</v>
      </c>
      <c r="D57" s="3" t="s">
        <v>71</v>
      </c>
    </row>
    <row r="58" spans="1:4" ht="15" customHeight="1" x14ac:dyDescent="0.3">
      <c r="A58" s="6">
        <v>57</v>
      </c>
      <c r="B58" s="3" t="s">
        <v>199</v>
      </c>
      <c r="C58" s="3" t="s">
        <v>64</v>
      </c>
      <c r="D58" s="3" t="s">
        <v>97</v>
      </c>
    </row>
    <row r="59" spans="1:4" ht="15" customHeight="1" x14ac:dyDescent="0.3">
      <c r="A59" s="6">
        <v>58</v>
      </c>
      <c r="B59" s="3" t="s">
        <v>138</v>
      </c>
      <c r="C59" s="3" t="s">
        <v>92</v>
      </c>
      <c r="D59" s="3" t="s">
        <v>148</v>
      </c>
    </row>
    <row r="60" spans="1:4" ht="15" customHeight="1" x14ac:dyDescent="0.3">
      <c r="A60" s="6">
        <v>59</v>
      </c>
      <c r="B60" s="3" t="s">
        <v>31</v>
      </c>
      <c r="C60" s="3" t="s">
        <v>91</v>
      </c>
      <c r="D60" s="3" t="s">
        <v>148</v>
      </c>
    </row>
    <row r="61" spans="1:4" ht="15" customHeight="1" x14ac:dyDescent="0.3">
      <c r="A61" s="6">
        <v>60</v>
      </c>
      <c r="B61" s="3" t="s">
        <v>32</v>
      </c>
      <c r="D61" s="3" t="s">
        <v>148</v>
      </c>
    </row>
    <row r="62" spans="1:4" ht="15" customHeight="1" x14ac:dyDescent="0.3">
      <c r="A62" s="6">
        <v>61</v>
      </c>
      <c r="B62" s="3" t="s">
        <v>23</v>
      </c>
      <c r="C62" s="3" t="s">
        <v>90</v>
      </c>
      <c r="D62" s="3" t="s">
        <v>148</v>
      </c>
    </row>
    <row r="63" spans="1:4" ht="15" customHeight="1" x14ac:dyDescent="0.3">
      <c r="A63" s="6">
        <v>62</v>
      </c>
      <c r="B63" s="3" t="s">
        <v>200</v>
      </c>
      <c r="C63" s="3" t="s">
        <v>92</v>
      </c>
      <c r="D63" s="3" t="s">
        <v>148</v>
      </c>
    </row>
    <row r="64" spans="1:4" ht="15" customHeight="1" x14ac:dyDescent="0.3">
      <c r="A64" s="6">
        <v>63</v>
      </c>
      <c r="B64" s="3" t="s">
        <v>37</v>
      </c>
      <c r="D64" s="3" t="s">
        <v>99</v>
      </c>
    </row>
    <row r="65" spans="1:4" ht="15" customHeight="1" x14ac:dyDescent="0.3">
      <c r="A65" s="6">
        <v>64</v>
      </c>
      <c r="B65" s="3" t="s">
        <v>201</v>
      </c>
      <c r="C65" s="3" t="s">
        <v>91</v>
      </c>
      <c r="D65" s="3" t="s">
        <v>144</v>
      </c>
    </row>
    <row r="66" spans="1:4" ht="15" customHeight="1" x14ac:dyDescent="0.3">
      <c r="A66" s="6">
        <v>65</v>
      </c>
      <c r="B66" s="3" t="s">
        <v>202</v>
      </c>
      <c r="C66" s="3" t="s">
        <v>93</v>
      </c>
      <c r="D66" s="3" t="s">
        <v>144</v>
      </c>
    </row>
    <row r="67" spans="1:4" ht="15" customHeight="1" x14ac:dyDescent="0.3">
      <c r="A67" s="6">
        <v>66</v>
      </c>
      <c r="B67" s="3" t="s">
        <v>38</v>
      </c>
      <c r="C67" s="3" t="s">
        <v>64</v>
      </c>
      <c r="D67" s="3" t="s">
        <v>144</v>
      </c>
    </row>
    <row r="68" spans="1:4" ht="15" customHeight="1" x14ac:dyDescent="0.3">
      <c r="A68" s="6">
        <v>67</v>
      </c>
      <c r="B68" s="3" t="s">
        <v>164</v>
      </c>
      <c r="C68" s="3" t="s">
        <v>92</v>
      </c>
      <c r="D68" s="3" t="s">
        <v>150</v>
      </c>
    </row>
    <row r="69" spans="1:4" ht="15" customHeight="1" x14ac:dyDescent="0.3">
      <c r="A69" s="6">
        <v>68</v>
      </c>
      <c r="B69" s="3" t="s">
        <v>28</v>
      </c>
      <c r="C69" s="3" t="s">
        <v>90</v>
      </c>
      <c r="D69" s="3" t="s">
        <v>69</v>
      </c>
    </row>
    <row r="70" spans="1:4" ht="15" customHeight="1" x14ac:dyDescent="0.3">
      <c r="A70" s="6">
        <v>69</v>
      </c>
      <c r="B70" s="3" t="s">
        <v>203</v>
      </c>
      <c r="C70" s="3" t="s">
        <v>92</v>
      </c>
      <c r="D70" s="3" t="s">
        <v>69</v>
      </c>
    </row>
    <row r="71" spans="1:4" ht="15" customHeight="1" x14ac:dyDescent="0.3">
      <c r="A71" s="6">
        <v>70</v>
      </c>
      <c r="B71" s="3" t="s">
        <v>204</v>
      </c>
      <c r="C71" s="3" t="s">
        <v>65</v>
      </c>
      <c r="D71" s="3" t="s">
        <v>142</v>
      </c>
    </row>
    <row r="72" spans="1:4" ht="15" customHeight="1" x14ac:dyDescent="0.3">
      <c r="A72" s="6">
        <v>71</v>
      </c>
      <c r="B72" s="3" t="s">
        <v>173</v>
      </c>
      <c r="C72" s="3" t="s">
        <v>90</v>
      </c>
      <c r="D72" s="3" t="s">
        <v>144</v>
      </c>
    </row>
    <row r="73" spans="1:4" ht="15" customHeight="1" x14ac:dyDescent="0.3">
      <c r="A73" s="6">
        <v>72</v>
      </c>
      <c r="B73" s="3" t="s">
        <v>40</v>
      </c>
      <c r="C73" s="3" t="s">
        <v>90</v>
      </c>
      <c r="D73" s="3" t="s">
        <v>100</v>
      </c>
    </row>
    <row r="74" spans="1:4" ht="15" customHeight="1" x14ac:dyDescent="0.3">
      <c r="A74" s="6">
        <v>73</v>
      </c>
      <c r="B74" s="3" t="s">
        <v>29</v>
      </c>
      <c r="C74" s="3" t="s">
        <v>92</v>
      </c>
      <c r="D74" s="3" t="s">
        <v>71</v>
      </c>
    </row>
    <row r="75" spans="1:4" ht="15" customHeight="1" x14ac:dyDescent="0.3">
      <c r="A75" s="6">
        <v>74</v>
      </c>
      <c r="B75" s="3" t="s">
        <v>42</v>
      </c>
      <c r="D75" s="3" t="s">
        <v>148</v>
      </c>
    </row>
    <row r="76" spans="1:4" ht="15" customHeight="1" x14ac:dyDescent="0.3">
      <c r="A76" s="6">
        <v>75</v>
      </c>
      <c r="B76" s="3" t="s">
        <v>167</v>
      </c>
      <c r="C76" s="3" t="s">
        <v>93</v>
      </c>
      <c r="D76" s="3" t="s">
        <v>69</v>
      </c>
    </row>
    <row r="77" spans="1:4" ht="15" customHeight="1" x14ac:dyDescent="0.3">
      <c r="A77" s="6">
        <v>76</v>
      </c>
      <c r="B77" s="3" t="s">
        <v>166</v>
      </c>
      <c r="C77" s="3" t="s">
        <v>92</v>
      </c>
      <c r="D77" s="3" t="s">
        <v>144</v>
      </c>
    </row>
    <row r="78" spans="1:4" ht="15" customHeight="1" x14ac:dyDescent="0.3">
      <c r="A78" s="6">
        <v>77</v>
      </c>
      <c r="B78" s="3" t="s">
        <v>205</v>
      </c>
      <c r="C78" s="3" t="s">
        <v>64</v>
      </c>
      <c r="D78" s="3" t="s">
        <v>69</v>
      </c>
    </row>
    <row r="79" spans="1:4" ht="15" customHeight="1" x14ac:dyDescent="0.3">
      <c r="A79" s="6">
        <v>78</v>
      </c>
      <c r="B79" s="3" t="s">
        <v>30</v>
      </c>
      <c r="C79" s="3" t="s">
        <v>92</v>
      </c>
      <c r="D79" s="3" t="s">
        <v>99</v>
      </c>
    </row>
    <row r="80" spans="1:4" ht="15" customHeight="1" x14ac:dyDescent="0.3">
      <c r="A80" s="6">
        <v>79</v>
      </c>
      <c r="B80" s="3" t="s">
        <v>206</v>
      </c>
      <c r="D80" s="3" t="s">
        <v>149</v>
      </c>
    </row>
    <row r="81" spans="1:4" ht="15" customHeight="1" x14ac:dyDescent="0.3">
      <c r="A81" s="6">
        <v>80</v>
      </c>
      <c r="B81" s="3" t="s">
        <v>133</v>
      </c>
      <c r="D81" s="3" t="s">
        <v>149</v>
      </c>
    </row>
    <row r="82" spans="1:4" ht="15" customHeight="1" x14ac:dyDescent="0.3">
      <c r="A82" s="6">
        <v>81</v>
      </c>
      <c r="B82" s="3" t="s">
        <v>16</v>
      </c>
      <c r="C82" s="3" t="s">
        <v>91</v>
      </c>
      <c r="D82" s="3" t="s">
        <v>142</v>
      </c>
    </row>
    <row r="83" spans="1:4" ht="15" customHeight="1" x14ac:dyDescent="0.3">
      <c r="A83" s="6">
        <v>82</v>
      </c>
      <c r="B83" s="3" t="s">
        <v>207</v>
      </c>
      <c r="C83" s="3" t="s">
        <v>91</v>
      </c>
      <c r="D83" s="3" t="s">
        <v>71</v>
      </c>
    </row>
    <row r="84" spans="1:4" ht="15" customHeight="1" x14ac:dyDescent="0.3">
      <c r="A84" s="6">
        <v>83</v>
      </c>
      <c r="B84" s="3" t="s">
        <v>163</v>
      </c>
      <c r="C84" s="3" t="s">
        <v>90</v>
      </c>
      <c r="D84" s="3" t="s">
        <v>142</v>
      </c>
    </row>
    <row r="85" spans="1:4" ht="15" customHeight="1" x14ac:dyDescent="0.3">
      <c r="A85" s="6">
        <v>84</v>
      </c>
      <c r="B85" s="3" t="s">
        <v>176</v>
      </c>
      <c r="D85" s="3" t="s">
        <v>99</v>
      </c>
    </row>
    <row r="86" spans="1:4" ht="15" customHeight="1" x14ac:dyDescent="0.3">
      <c r="A86" s="6">
        <v>85</v>
      </c>
      <c r="B86" s="3" t="s">
        <v>43</v>
      </c>
      <c r="C86" s="3" t="s">
        <v>90</v>
      </c>
      <c r="D86" s="3" t="s">
        <v>98</v>
      </c>
    </row>
    <row r="87" spans="1:4" ht="15" customHeight="1" x14ac:dyDescent="0.3">
      <c r="A87" s="6">
        <v>86</v>
      </c>
      <c r="B87" s="3" t="s">
        <v>208</v>
      </c>
      <c r="C87" s="3" t="s">
        <v>90</v>
      </c>
      <c r="D87" s="3" t="s">
        <v>252</v>
      </c>
    </row>
    <row r="88" spans="1:4" ht="15" customHeight="1" x14ac:dyDescent="0.3">
      <c r="A88" s="6">
        <v>87</v>
      </c>
      <c r="B88" s="3" t="s">
        <v>129</v>
      </c>
      <c r="D88" s="3" t="s">
        <v>151</v>
      </c>
    </row>
    <row r="89" spans="1:4" ht="15" customHeight="1" x14ac:dyDescent="0.3">
      <c r="A89" s="6">
        <v>88</v>
      </c>
      <c r="B89" s="3" t="s">
        <v>209</v>
      </c>
      <c r="C89" s="3" t="s">
        <v>93</v>
      </c>
      <c r="D89" s="3" t="s">
        <v>69</v>
      </c>
    </row>
    <row r="90" spans="1:4" ht="15" customHeight="1" x14ac:dyDescent="0.3">
      <c r="A90" s="6">
        <v>89</v>
      </c>
      <c r="B90" s="3" t="s">
        <v>22</v>
      </c>
      <c r="C90" s="3" t="s">
        <v>92</v>
      </c>
      <c r="D90" s="3" t="s">
        <v>149</v>
      </c>
    </row>
    <row r="91" spans="1:4" ht="15" customHeight="1" x14ac:dyDescent="0.3">
      <c r="A91" s="6">
        <v>90</v>
      </c>
      <c r="B91" s="3" t="s">
        <v>170</v>
      </c>
      <c r="C91" s="3" t="s">
        <v>90</v>
      </c>
      <c r="D91" s="3" t="s">
        <v>149</v>
      </c>
    </row>
    <row r="92" spans="1:4" ht="15" customHeight="1" x14ac:dyDescent="0.3">
      <c r="A92" s="6">
        <v>91</v>
      </c>
      <c r="B92" s="3" t="s">
        <v>126</v>
      </c>
      <c r="C92" s="3" t="s">
        <v>94</v>
      </c>
      <c r="D92" s="3" t="s">
        <v>142</v>
      </c>
    </row>
    <row r="93" spans="1:4" ht="15" customHeight="1" x14ac:dyDescent="0.3">
      <c r="A93" s="6">
        <v>92</v>
      </c>
      <c r="B93" s="3" t="s">
        <v>45</v>
      </c>
      <c r="C93" s="3" t="s">
        <v>91</v>
      </c>
      <c r="D93" s="3" t="s">
        <v>152</v>
      </c>
    </row>
    <row r="94" spans="1:4" ht="15" customHeight="1" x14ac:dyDescent="0.3">
      <c r="A94" s="6">
        <v>93</v>
      </c>
      <c r="B94" s="3" t="s">
        <v>135</v>
      </c>
      <c r="C94" s="3" t="s">
        <v>92</v>
      </c>
      <c r="D94" s="3" t="s">
        <v>142</v>
      </c>
    </row>
    <row r="95" spans="1:4" ht="15" customHeight="1" x14ac:dyDescent="0.3">
      <c r="A95" s="6">
        <v>94</v>
      </c>
      <c r="B95" s="3" t="s">
        <v>105</v>
      </c>
      <c r="C95" s="3" t="s">
        <v>93</v>
      </c>
      <c r="D95" s="3" t="s">
        <v>144</v>
      </c>
    </row>
    <row r="96" spans="1:4" ht="15" customHeight="1" x14ac:dyDescent="0.3">
      <c r="A96" s="6">
        <v>95</v>
      </c>
      <c r="B96" s="3" t="s">
        <v>41</v>
      </c>
      <c r="D96" s="3" t="s">
        <v>148</v>
      </c>
    </row>
    <row r="97" spans="1:4" ht="15" customHeight="1" x14ac:dyDescent="0.3">
      <c r="A97" s="6">
        <v>96</v>
      </c>
      <c r="B97" s="3" t="s">
        <v>210</v>
      </c>
      <c r="C97" s="3" t="s">
        <v>251</v>
      </c>
      <c r="D97" s="3" t="s">
        <v>150</v>
      </c>
    </row>
    <row r="98" spans="1:4" ht="15" customHeight="1" x14ac:dyDescent="0.3">
      <c r="A98" s="6">
        <v>97</v>
      </c>
      <c r="B98" s="3" t="s">
        <v>60</v>
      </c>
      <c r="C98" s="3" t="s">
        <v>65</v>
      </c>
      <c r="D98" s="3" t="s">
        <v>142</v>
      </c>
    </row>
    <row r="99" spans="1:4" ht="15" customHeight="1" x14ac:dyDescent="0.3">
      <c r="A99" s="6">
        <v>98</v>
      </c>
      <c r="B99" s="3" t="s">
        <v>211</v>
      </c>
      <c r="C99" s="3" t="s">
        <v>251</v>
      </c>
      <c r="D99" s="3" t="s">
        <v>69</v>
      </c>
    </row>
    <row r="100" spans="1:4" ht="15" customHeight="1" x14ac:dyDescent="0.3">
      <c r="A100" s="6">
        <v>99</v>
      </c>
      <c r="B100" s="3" t="s">
        <v>212</v>
      </c>
      <c r="C100" s="3" t="s">
        <v>90</v>
      </c>
      <c r="D100" s="3" t="s">
        <v>142</v>
      </c>
    </row>
    <row r="101" spans="1:4" ht="15" customHeight="1" x14ac:dyDescent="0.3">
      <c r="A101" s="6">
        <v>100</v>
      </c>
      <c r="B101" s="3" t="s">
        <v>162</v>
      </c>
      <c r="C101" s="3" t="s">
        <v>65</v>
      </c>
      <c r="D101" s="3" t="s">
        <v>142</v>
      </c>
    </row>
    <row r="102" spans="1:4" ht="15" customHeight="1" x14ac:dyDescent="0.3">
      <c r="A102" s="6">
        <v>101</v>
      </c>
      <c r="B102" s="3" t="s">
        <v>213</v>
      </c>
      <c r="C102" s="3" t="s">
        <v>64</v>
      </c>
      <c r="D102" s="3" t="s">
        <v>142</v>
      </c>
    </row>
    <row r="103" spans="1:4" ht="15" customHeight="1" x14ac:dyDescent="0.3">
      <c r="A103" s="6">
        <v>102</v>
      </c>
      <c r="B103" s="3" t="s">
        <v>134</v>
      </c>
      <c r="C103" s="3" t="s">
        <v>64</v>
      </c>
      <c r="D103" s="3" t="s">
        <v>99</v>
      </c>
    </row>
    <row r="104" spans="1:4" ht="15" customHeight="1" x14ac:dyDescent="0.3">
      <c r="A104" s="6">
        <v>103</v>
      </c>
      <c r="B104" s="3" t="s">
        <v>175</v>
      </c>
      <c r="C104" s="3" t="s">
        <v>93</v>
      </c>
      <c r="D104" s="3" t="s">
        <v>144</v>
      </c>
    </row>
    <row r="105" spans="1:4" ht="15" customHeight="1" x14ac:dyDescent="0.3">
      <c r="A105" s="6">
        <v>104</v>
      </c>
      <c r="B105" s="3" t="s">
        <v>214</v>
      </c>
      <c r="C105" s="3" t="s">
        <v>90</v>
      </c>
      <c r="D105" s="3" t="s">
        <v>149</v>
      </c>
    </row>
    <row r="106" spans="1:4" ht="15" customHeight="1" x14ac:dyDescent="0.3">
      <c r="A106" s="6">
        <v>105</v>
      </c>
      <c r="B106" s="3" t="s">
        <v>139</v>
      </c>
      <c r="C106" s="3" t="s">
        <v>64</v>
      </c>
      <c r="D106" s="3" t="s">
        <v>150</v>
      </c>
    </row>
    <row r="107" spans="1:4" ht="15" customHeight="1" x14ac:dyDescent="0.3">
      <c r="A107" s="6">
        <v>106</v>
      </c>
      <c r="B107" s="3" t="s">
        <v>48</v>
      </c>
      <c r="C107" s="3" t="s">
        <v>92</v>
      </c>
      <c r="D107" s="3" t="s">
        <v>149</v>
      </c>
    </row>
    <row r="108" spans="1:4" ht="15" customHeight="1" x14ac:dyDescent="0.3">
      <c r="A108" s="6">
        <v>107</v>
      </c>
      <c r="B108" s="3" t="s">
        <v>53</v>
      </c>
      <c r="D108" s="3" t="s">
        <v>149</v>
      </c>
    </row>
    <row r="109" spans="1:4" ht="15" customHeight="1" x14ac:dyDescent="0.3">
      <c r="A109" s="6">
        <v>108</v>
      </c>
      <c r="B109" s="3" t="s">
        <v>215</v>
      </c>
      <c r="C109" s="3" t="s">
        <v>64</v>
      </c>
      <c r="D109" s="3" t="s">
        <v>69</v>
      </c>
    </row>
    <row r="110" spans="1:4" ht="15" customHeight="1" x14ac:dyDescent="0.3">
      <c r="A110" s="6">
        <v>109</v>
      </c>
      <c r="B110" s="3" t="s">
        <v>102</v>
      </c>
      <c r="C110" s="3" t="s">
        <v>91</v>
      </c>
      <c r="D110" s="3" t="s">
        <v>153</v>
      </c>
    </row>
    <row r="111" spans="1:4" ht="15" customHeight="1" x14ac:dyDescent="0.3">
      <c r="A111" s="6">
        <v>110</v>
      </c>
      <c r="B111" s="3" t="s">
        <v>50</v>
      </c>
      <c r="C111" s="3" t="s">
        <v>92</v>
      </c>
      <c r="D111" s="3" t="s">
        <v>152</v>
      </c>
    </row>
    <row r="112" spans="1:4" ht="15" customHeight="1" x14ac:dyDescent="0.3">
      <c r="A112" s="6">
        <v>111</v>
      </c>
      <c r="B112" s="3" t="s">
        <v>51</v>
      </c>
      <c r="C112" s="3" t="s">
        <v>91</v>
      </c>
      <c r="D112" s="3" t="s">
        <v>144</v>
      </c>
    </row>
    <row r="113" spans="1:4" ht="15" customHeight="1" x14ac:dyDescent="0.3">
      <c r="A113" s="6">
        <v>112</v>
      </c>
      <c r="B113" s="3" t="s">
        <v>216</v>
      </c>
      <c r="C113" s="3" t="s">
        <v>90</v>
      </c>
      <c r="D113" s="3" t="s">
        <v>71</v>
      </c>
    </row>
    <row r="114" spans="1:4" ht="15" customHeight="1" x14ac:dyDescent="0.3">
      <c r="A114" s="6">
        <v>113</v>
      </c>
      <c r="B114" s="3" t="s">
        <v>217</v>
      </c>
      <c r="C114" s="3" t="s">
        <v>92</v>
      </c>
      <c r="D114" s="3" t="s">
        <v>69</v>
      </c>
    </row>
    <row r="115" spans="1:4" ht="15" customHeight="1" x14ac:dyDescent="0.3">
      <c r="A115" s="6">
        <v>114</v>
      </c>
      <c r="B115" s="3" t="s">
        <v>218</v>
      </c>
      <c r="C115" s="3" t="s">
        <v>64</v>
      </c>
      <c r="D115" s="3" t="s">
        <v>144</v>
      </c>
    </row>
    <row r="116" spans="1:4" ht="15" customHeight="1" x14ac:dyDescent="0.3">
      <c r="A116" s="6">
        <v>115</v>
      </c>
      <c r="B116" s="3" t="s">
        <v>52</v>
      </c>
      <c r="C116" s="3" t="s">
        <v>90</v>
      </c>
      <c r="D116" s="3" t="s">
        <v>144</v>
      </c>
    </row>
    <row r="117" spans="1:4" ht="15" customHeight="1" x14ac:dyDescent="0.3">
      <c r="A117" s="6">
        <v>116</v>
      </c>
      <c r="B117" s="3" t="s">
        <v>219</v>
      </c>
      <c r="C117" s="3" t="s">
        <v>92</v>
      </c>
      <c r="D117" s="3" t="s">
        <v>69</v>
      </c>
    </row>
    <row r="118" spans="1:4" ht="15" customHeight="1" x14ac:dyDescent="0.3">
      <c r="A118" s="6">
        <v>117</v>
      </c>
      <c r="B118" s="3" t="s">
        <v>220</v>
      </c>
      <c r="C118" s="3" t="s">
        <v>65</v>
      </c>
      <c r="D118" s="3" t="s">
        <v>152</v>
      </c>
    </row>
    <row r="119" spans="1:4" ht="15" customHeight="1" x14ac:dyDescent="0.3">
      <c r="A119" s="6">
        <v>118</v>
      </c>
      <c r="B119" s="3" t="s">
        <v>128</v>
      </c>
      <c r="C119" s="3" t="s">
        <v>90</v>
      </c>
      <c r="D119" s="3" t="s">
        <v>71</v>
      </c>
    </row>
    <row r="120" spans="1:4" ht="15" customHeight="1" x14ac:dyDescent="0.3">
      <c r="A120" s="6">
        <v>119</v>
      </c>
      <c r="B120" s="3" t="s">
        <v>47</v>
      </c>
      <c r="C120" s="3" t="s">
        <v>90</v>
      </c>
      <c r="D120" s="3" t="s">
        <v>99</v>
      </c>
    </row>
    <row r="121" spans="1:4" ht="15" customHeight="1" x14ac:dyDescent="0.3">
      <c r="A121" s="6">
        <v>120</v>
      </c>
      <c r="B121" s="3" t="s">
        <v>171</v>
      </c>
      <c r="C121" s="3" t="s">
        <v>92</v>
      </c>
      <c r="D121" s="3" t="s">
        <v>150</v>
      </c>
    </row>
    <row r="122" spans="1:4" ht="15" customHeight="1" x14ac:dyDescent="0.3">
      <c r="A122" s="6">
        <v>121</v>
      </c>
      <c r="B122" s="3" t="s">
        <v>221</v>
      </c>
      <c r="C122" s="3" t="s">
        <v>64</v>
      </c>
      <c r="D122" s="3" t="s">
        <v>148</v>
      </c>
    </row>
    <row r="123" spans="1:4" ht="15" customHeight="1" x14ac:dyDescent="0.3">
      <c r="A123" s="6">
        <v>122</v>
      </c>
      <c r="B123" s="3" t="s">
        <v>222</v>
      </c>
      <c r="D123" s="3" t="s">
        <v>148</v>
      </c>
    </row>
    <row r="124" spans="1:4" ht="15" customHeight="1" x14ac:dyDescent="0.3">
      <c r="A124" s="6">
        <v>123</v>
      </c>
      <c r="B124" s="3" t="s">
        <v>223</v>
      </c>
      <c r="D124" s="3" t="s">
        <v>253</v>
      </c>
    </row>
    <row r="125" spans="1:4" ht="15" customHeight="1" x14ac:dyDescent="0.3">
      <c r="A125" s="6">
        <v>124</v>
      </c>
      <c r="B125" s="3" t="s">
        <v>224</v>
      </c>
      <c r="C125" s="3" t="s">
        <v>95</v>
      </c>
      <c r="D125" s="3" t="s">
        <v>142</v>
      </c>
    </row>
    <row r="126" spans="1:4" ht="15" customHeight="1" x14ac:dyDescent="0.3">
      <c r="A126" s="6">
        <v>125</v>
      </c>
      <c r="B126" s="3" t="s">
        <v>35</v>
      </c>
      <c r="C126" s="3" t="s">
        <v>90</v>
      </c>
      <c r="D126" s="3" t="s">
        <v>142</v>
      </c>
    </row>
    <row r="127" spans="1:4" ht="15" customHeight="1" x14ac:dyDescent="0.3">
      <c r="A127" s="6">
        <v>126</v>
      </c>
      <c r="B127" s="3" t="s">
        <v>225</v>
      </c>
      <c r="C127" s="3" t="s">
        <v>64</v>
      </c>
      <c r="D127" s="3" t="s">
        <v>98</v>
      </c>
    </row>
    <row r="128" spans="1:4" ht="15" customHeight="1" x14ac:dyDescent="0.3">
      <c r="A128" s="6">
        <v>127</v>
      </c>
      <c r="B128" s="3" t="s">
        <v>226</v>
      </c>
      <c r="C128" s="3" t="s">
        <v>92</v>
      </c>
      <c r="D128" s="3" t="s">
        <v>71</v>
      </c>
    </row>
    <row r="129" spans="1:4" ht="15" customHeight="1" x14ac:dyDescent="0.3">
      <c r="A129" s="6">
        <v>128</v>
      </c>
      <c r="B129" s="3" t="s">
        <v>172</v>
      </c>
      <c r="C129" s="3" t="s">
        <v>91</v>
      </c>
      <c r="D129" s="3" t="s">
        <v>152</v>
      </c>
    </row>
    <row r="130" spans="1:4" ht="15" customHeight="1" x14ac:dyDescent="0.3">
      <c r="A130" s="6">
        <v>129</v>
      </c>
      <c r="B130" s="3" t="s">
        <v>124</v>
      </c>
      <c r="C130" s="3" t="s">
        <v>64</v>
      </c>
      <c r="D130" s="3" t="s">
        <v>71</v>
      </c>
    </row>
    <row r="131" spans="1:4" ht="15" customHeight="1" x14ac:dyDescent="0.3">
      <c r="A131" s="6">
        <v>130</v>
      </c>
      <c r="B131" s="3" t="s">
        <v>227</v>
      </c>
      <c r="D131" s="3" t="s">
        <v>71</v>
      </c>
    </row>
    <row r="132" spans="1:4" ht="15" customHeight="1" x14ac:dyDescent="0.3">
      <c r="A132" s="6">
        <v>131</v>
      </c>
      <c r="B132" s="3" t="s">
        <v>228</v>
      </c>
      <c r="C132" s="3" t="s">
        <v>91</v>
      </c>
      <c r="D132" s="3" t="s">
        <v>149</v>
      </c>
    </row>
    <row r="133" spans="1:4" ht="15" customHeight="1" x14ac:dyDescent="0.3">
      <c r="A133" s="6">
        <v>132</v>
      </c>
      <c r="B133" s="3" t="s">
        <v>229</v>
      </c>
      <c r="C133" s="3" t="s">
        <v>91</v>
      </c>
      <c r="D133" s="3" t="s">
        <v>152</v>
      </c>
    </row>
    <row r="134" spans="1:4" ht="15" customHeight="1" x14ac:dyDescent="0.3">
      <c r="A134" s="6">
        <v>133</v>
      </c>
      <c r="B134" s="3" t="s">
        <v>130</v>
      </c>
      <c r="C134" s="3" t="s">
        <v>90</v>
      </c>
      <c r="D134" s="3" t="s">
        <v>149</v>
      </c>
    </row>
    <row r="135" spans="1:4" ht="15" customHeight="1" x14ac:dyDescent="0.3">
      <c r="A135" s="6">
        <v>134</v>
      </c>
      <c r="B135" s="3" t="s">
        <v>54</v>
      </c>
      <c r="C135" s="3" t="s">
        <v>91</v>
      </c>
      <c r="D135" s="3" t="s">
        <v>144</v>
      </c>
    </row>
    <row r="136" spans="1:4" ht="15" customHeight="1" x14ac:dyDescent="0.3">
      <c r="A136" s="6">
        <v>135</v>
      </c>
      <c r="B136" s="3" t="s">
        <v>169</v>
      </c>
      <c r="C136" s="3" t="s">
        <v>64</v>
      </c>
      <c r="D136" s="3" t="s">
        <v>142</v>
      </c>
    </row>
    <row r="137" spans="1:4" ht="15" customHeight="1" x14ac:dyDescent="0.3">
      <c r="A137" s="6">
        <v>136</v>
      </c>
      <c r="B137" s="3" t="s">
        <v>230</v>
      </c>
      <c r="C137" s="3" t="s">
        <v>64</v>
      </c>
      <c r="D137" s="3" t="s">
        <v>147</v>
      </c>
    </row>
    <row r="138" spans="1:4" ht="15" customHeight="1" x14ac:dyDescent="0.3">
      <c r="A138" s="6">
        <v>137</v>
      </c>
      <c r="B138" s="3" t="s">
        <v>122</v>
      </c>
      <c r="C138" s="3" t="s">
        <v>92</v>
      </c>
      <c r="D138" s="3" t="s">
        <v>100</v>
      </c>
    </row>
    <row r="139" spans="1:4" ht="15" customHeight="1" x14ac:dyDescent="0.3">
      <c r="A139" s="6">
        <v>138</v>
      </c>
      <c r="B139" s="3" t="s">
        <v>174</v>
      </c>
      <c r="D139" s="3" t="s">
        <v>99</v>
      </c>
    </row>
    <row r="140" spans="1:4" ht="15" customHeight="1" x14ac:dyDescent="0.3">
      <c r="A140" s="6">
        <v>139</v>
      </c>
      <c r="B140" s="3" t="s">
        <v>231</v>
      </c>
      <c r="D140" s="3" t="s">
        <v>71</v>
      </c>
    </row>
    <row r="141" spans="1:4" ht="15" customHeight="1" x14ac:dyDescent="0.3">
      <c r="A141" s="6">
        <v>140</v>
      </c>
      <c r="B141" s="3" t="s">
        <v>232</v>
      </c>
      <c r="D141" s="3" t="s">
        <v>71</v>
      </c>
    </row>
    <row r="142" spans="1:4" ht="15" customHeight="1" x14ac:dyDescent="0.3">
      <c r="A142" s="6">
        <v>141</v>
      </c>
      <c r="B142" s="3" t="s">
        <v>233</v>
      </c>
      <c r="C142" s="3" t="s">
        <v>96</v>
      </c>
      <c r="D142" s="3" t="s">
        <v>155</v>
      </c>
    </row>
    <row r="143" spans="1:4" ht="15" customHeight="1" x14ac:dyDescent="0.3">
      <c r="A143" s="6">
        <v>142</v>
      </c>
      <c r="B143" s="3" t="s">
        <v>140</v>
      </c>
      <c r="C143" s="3" t="s">
        <v>91</v>
      </c>
      <c r="D143" s="3" t="s">
        <v>142</v>
      </c>
    </row>
    <row r="144" spans="1:4" ht="15" customHeight="1" x14ac:dyDescent="0.3">
      <c r="A144" s="6">
        <v>143</v>
      </c>
      <c r="B144" s="3" t="s">
        <v>179</v>
      </c>
      <c r="C144" s="3" t="s">
        <v>91</v>
      </c>
      <c r="D144" s="3" t="s">
        <v>148</v>
      </c>
    </row>
    <row r="145" spans="1:4" ht="15" customHeight="1" x14ac:dyDescent="0.3">
      <c r="A145" s="6">
        <v>144</v>
      </c>
      <c r="B145" s="3" t="s">
        <v>57</v>
      </c>
      <c r="C145" s="3" t="s">
        <v>65</v>
      </c>
      <c r="D145" s="3" t="s">
        <v>97</v>
      </c>
    </row>
    <row r="146" spans="1:4" ht="15" customHeight="1" x14ac:dyDescent="0.3">
      <c r="A146" s="6">
        <v>145</v>
      </c>
      <c r="B146" s="3" t="s">
        <v>234</v>
      </c>
      <c r="C146" s="3" t="s">
        <v>96</v>
      </c>
      <c r="D146" s="3" t="s">
        <v>142</v>
      </c>
    </row>
    <row r="147" spans="1:4" ht="15" customHeight="1" x14ac:dyDescent="0.3">
      <c r="A147" s="6">
        <v>146</v>
      </c>
      <c r="B147" s="3" t="s">
        <v>235</v>
      </c>
      <c r="C147" s="3" t="s">
        <v>90</v>
      </c>
      <c r="D147" s="3" t="s">
        <v>144</v>
      </c>
    </row>
    <row r="148" spans="1:4" ht="15" customHeight="1" x14ac:dyDescent="0.3">
      <c r="A148" s="6">
        <v>147</v>
      </c>
      <c r="B148" s="3" t="s">
        <v>88</v>
      </c>
      <c r="C148" s="3" t="s">
        <v>90</v>
      </c>
      <c r="D148" s="3" t="s">
        <v>156</v>
      </c>
    </row>
    <row r="149" spans="1:4" ht="15" customHeight="1" x14ac:dyDescent="0.3">
      <c r="A149" s="6">
        <v>148</v>
      </c>
      <c r="B149" s="3" t="s">
        <v>89</v>
      </c>
      <c r="C149" s="3" t="s">
        <v>91</v>
      </c>
      <c r="D149" s="3" t="s">
        <v>157</v>
      </c>
    </row>
    <row r="150" spans="1:4" ht="15" customHeight="1" x14ac:dyDescent="0.3">
      <c r="A150" s="6">
        <v>149</v>
      </c>
      <c r="B150" s="3" t="s">
        <v>127</v>
      </c>
      <c r="C150" s="3" t="s">
        <v>96</v>
      </c>
      <c r="D150" s="3" t="s">
        <v>142</v>
      </c>
    </row>
    <row r="151" spans="1:4" ht="15" customHeight="1" x14ac:dyDescent="0.3">
      <c r="A151" s="6">
        <v>150</v>
      </c>
      <c r="B151" s="3" t="s">
        <v>236</v>
      </c>
      <c r="C151" s="3" t="s">
        <v>90</v>
      </c>
      <c r="D151" s="3" t="s">
        <v>157</v>
      </c>
    </row>
    <row r="152" spans="1:4" ht="15" customHeight="1" x14ac:dyDescent="0.3">
      <c r="A152" s="6">
        <v>151</v>
      </c>
      <c r="B152" s="3" t="s">
        <v>178</v>
      </c>
      <c r="C152" s="3" t="s">
        <v>92</v>
      </c>
      <c r="D152" s="3" t="s">
        <v>142</v>
      </c>
    </row>
    <row r="153" spans="1:4" ht="15" customHeight="1" x14ac:dyDescent="0.3">
      <c r="A153" s="6">
        <v>152</v>
      </c>
      <c r="B153" s="3" t="s">
        <v>131</v>
      </c>
      <c r="C153" s="3" t="s">
        <v>90</v>
      </c>
      <c r="D153" s="3" t="s">
        <v>149</v>
      </c>
    </row>
    <row r="154" spans="1:4" ht="15" customHeight="1" x14ac:dyDescent="0.3">
      <c r="A154" s="6">
        <v>153</v>
      </c>
      <c r="B154" s="3" t="s">
        <v>46</v>
      </c>
      <c r="C154" s="3" t="s">
        <v>90</v>
      </c>
      <c r="D154" s="3" t="s">
        <v>154</v>
      </c>
    </row>
    <row r="155" spans="1:4" ht="15" customHeight="1" x14ac:dyDescent="0.3">
      <c r="A155" s="6">
        <v>154</v>
      </c>
      <c r="B155" s="3" t="s">
        <v>137</v>
      </c>
      <c r="C155" s="3" t="s">
        <v>65</v>
      </c>
      <c r="D155" s="3" t="s">
        <v>156</v>
      </c>
    </row>
    <row r="156" spans="1:4" ht="15" customHeight="1" x14ac:dyDescent="0.3">
      <c r="A156" s="6">
        <v>155</v>
      </c>
      <c r="B156" s="3" t="s">
        <v>237</v>
      </c>
      <c r="D156" s="3" t="s">
        <v>151</v>
      </c>
    </row>
    <row r="157" spans="1:4" ht="15" customHeight="1" x14ac:dyDescent="0.3">
      <c r="A157" s="6">
        <v>156</v>
      </c>
      <c r="B157" s="3" t="s">
        <v>238</v>
      </c>
      <c r="C157" s="3" t="s">
        <v>64</v>
      </c>
      <c r="D157" s="3" t="s">
        <v>154</v>
      </c>
    </row>
    <row r="158" spans="1:4" ht="15" customHeight="1" x14ac:dyDescent="0.3">
      <c r="A158" s="6">
        <v>157</v>
      </c>
      <c r="B158" s="3" t="s">
        <v>177</v>
      </c>
      <c r="D158" s="3" t="s">
        <v>142</v>
      </c>
    </row>
    <row r="159" spans="1:4" ht="15" customHeight="1" x14ac:dyDescent="0.3">
      <c r="A159" s="6">
        <v>158</v>
      </c>
      <c r="B159" s="3" t="s">
        <v>104</v>
      </c>
      <c r="D159" s="3" t="s">
        <v>156</v>
      </c>
    </row>
    <row r="160" spans="1:4" ht="15" customHeight="1" x14ac:dyDescent="0.3">
      <c r="A160" s="6">
        <v>159</v>
      </c>
      <c r="B160" s="3" t="s">
        <v>239</v>
      </c>
      <c r="C160" s="3" t="s">
        <v>93</v>
      </c>
      <c r="D160" s="3" t="s">
        <v>152</v>
      </c>
    </row>
    <row r="161" spans="1:4" ht="15" customHeight="1" x14ac:dyDescent="0.3">
      <c r="A161" s="6">
        <v>160</v>
      </c>
      <c r="B161" s="3" t="s">
        <v>240</v>
      </c>
      <c r="C161" s="3" t="s">
        <v>92</v>
      </c>
      <c r="D161" s="3" t="s">
        <v>100</v>
      </c>
    </row>
    <row r="162" spans="1:4" ht="15" customHeight="1" x14ac:dyDescent="0.3">
      <c r="A162" s="6">
        <v>161</v>
      </c>
      <c r="B162" s="3" t="s">
        <v>136</v>
      </c>
      <c r="C162" s="3" t="s">
        <v>64</v>
      </c>
      <c r="D162" s="3" t="s">
        <v>142</v>
      </c>
    </row>
    <row r="163" spans="1:4" ht="15" customHeight="1" x14ac:dyDescent="0.3">
      <c r="A163" s="6">
        <v>162</v>
      </c>
      <c r="B163" s="3" t="s">
        <v>59</v>
      </c>
      <c r="D163" s="3" t="s">
        <v>155</v>
      </c>
    </row>
    <row r="164" spans="1:4" ht="15" customHeight="1" x14ac:dyDescent="0.3">
      <c r="A164" s="6">
        <v>163</v>
      </c>
      <c r="B164" s="3" t="s">
        <v>241</v>
      </c>
      <c r="C164" s="3" t="s">
        <v>92</v>
      </c>
      <c r="D164" s="3" t="s">
        <v>100</v>
      </c>
    </row>
    <row r="165" spans="1:4" ht="15" customHeight="1" x14ac:dyDescent="0.3">
      <c r="A165" s="6">
        <v>164</v>
      </c>
      <c r="B165" s="3" t="s">
        <v>55</v>
      </c>
      <c r="D165" s="3" t="s">
        <v>142</v>
      </c>
    </row>
    <row r="166" spans="1:4" ht="15" customHeight="1" x14ac:dyDescent="0.3">
      <c r="A166" s="6">
        <v>165</v>
      </c>
      <c r="B166" s="3" t="s">
        <v>58</v>
      </c>
      <c r="C166" s="3" t="s">
        <v>64</v>
      </c>
      <c r="D166" s="3" t="s">
        <v>144</v>
      </c>
    </row>
    <row r="167" spans="1:4" ht="15" customHeight="1" x14ac:dyDescent="0.3">
      <c r="A167" s="6">
        <v>166</v>
      </c>
      <c r="B167" s="3" t="s">
        <v>141</v>
      </c>
      <c r="D167" s="3" t="s">
        <v>142</v>
      </c>
    </row>
    <row r="168" spans="1:4" ht="15" customHeight="1" x14ac:dyDescent="0.3">
      <c r="A168" s="6">
        <v>167</v>
      </c>
      <c r="B168" s="3" t="s">
        <v>242</v>
      </c>
      <c r="C168" s="3" t="s">
        <v>92</v>
      </c>
      <c r="D168" s="3" t="s">
        <v>156</v>
      </c>
    </row>
    <row r="169" spans="1:4" ht="15" customHeight="1" x14ac:dyDescent="0.3">
      <c r="A169" s="6">
        <v>168</v>
      </c>
      <c r="B169" s="3" t="s">
        <v>243</v>
      </c>
      <c r="C169" s="3" t="s">
        <v>90</v>
      </c>
      <c r="D169" s="3" t="s">
        <v>142</v>
      </c>
    </row>
    <row r="170" spans="1:4" ht="15" customHeight="1" x14ac:dyDescent="0.3">
      <c r="A170" s="6">
        <v>169</v>
      </c>
      <c r="B170" s="3" t="s">
        <v>180</v>
      </c>
      <c r="C170" s="3" t="s">
        <v>90</v>
      </c>
      <c r="D170" s="3" t="s">
        <v>142</v>
      </c>
    </row>
    <row r="171" spans="1:4" ht="15" customHeight="1" x14ac:dyDescent="0.3">
      <c r="A171" s="6">
        <v>170</v>
      </c>
      <c r="B171" s="3" t="s">
        <v>56</v>
      </c>
      <c r="C171" s="3" t="s">
        <v>65</v>
      </c>
      <c r="D171" s="3" t="s">
        <v>142</v>
      </c>
    </row>
    <row r="172" spans="1:4" ht="15" customHeight="1" x14ac:dyDescent="0.3">
      <c r="A172" s="6">
        <v>171</v>
      </c>
      <c r="B172" s="3" t="s">
        <v>244</v>
      </c>
      <c r="C172" s="3" t="s">
        <v>90</v>
      </c>
      <c r="D172" s="3" t="s">
        <v>100</v>
      </c>
    </row>
    <row r="173" spans="1:4" ht="15" customHeight="1" x14ac:dyDescent="0.3">
      <c r="A173" s="6">
        <v>172</v>
      </c>
      <c r="B173" s="3" t="s">
        <v>245</v>
      </c>
      <c r="D173" s="3" t="s">
        <v>148</v>
      </c>
    </row>
    <row r="174" spans="1:4" ht="15" customHeight="1" x14ac:dyDescent="0.3">
      <c r="A174" s="6">
        <v>173</v>
      </c>
      <c r="B174" s="3" t="s">
        <v>246</v>
      </c>
      <c r="D174" s="3" t="s">
        <v>142</v>
      </c>
    </row>
    <row r="175" spans="1:4" ht="15" customHeight="1" x14ac:dyDescent="0.3">
      <c r="A175" s="6">
        <v>174</v>
      </c>
      <c r="B175" s="3" t="s">
        <v>247</v>
      </c>
      <c r="C175" s="3" t="s">
        <v>91</v>
      </c>
      <c r="D175" s="3" t="s">
        <v>142</v>
      </c>
    </row>
    <row r="176" spans="1:4" ht="15" customHeight="1" x14ac:dyDescent="0.3">
      <c r="A176" s="6">
        <v>175</v>
      </c>
      <c r="B176" s="3" t="s">
        <v>181</v>
      </c>
      <c r="D176" s="3" t="s">
        <v>142</v>
      </c>
    </row>
    <row r="177" spans="1:4" ht="15" customHeight="1" x14ac:dyDescent="0.3">
      <c r="A177" s="6">
        <v>176</v>
      </c>
      <c r="B177" s="3" t="s">
        <v>248</v>
      </c>
      <c r="C177" s="3" t="s">
        <v>93</v>
      </c>
      <c r="D177" s="3" t="s">
        <v>149</v>
      </c>
    </row>
    <row r="178" spans="1:4" ht="15" customHeight="1" x14ac:dyDescent="0.3">
      <c r="A178" s="6">
        <v>177</v>
      </c>
      <c r="B178" s="3" t="s">
        <v>62</v>
      </c>
      <c r="C178" s="3" t="s">
        <v>93</v>
      </c>
      <c r="D178" s="3" t="s">
        <v>142</v>
      </c>
    </row>
    <row r="179" spans="1:4" ht="15" customHeight="1" x14ac:dyDescent="0.3">
      <c r="A179" s="6">
        <v>178</v>
      </c>
      <c r="B179" s="3" t="s">
        <v>132</v>
      </c>
      <c r="C179" s="3" t="s">
        <v>90</v>
      </c>
      <c r="D179" s="3" t="s">
        <v>144</v>
      </c>
    </row>
    <row r="180" spans="1:4" ht="15" customHeight="1" x14ac:dyDescent="0.3">
      <c r="A180" s="6">
        <v>179</v>
      </c>
      <c r="B180" s="3" t="s">
        <v>168</v>
      </c>
      <c r="C180" s="3" t="s">
        <v>91</v>
      </c>
      <c r="D180" s="3" t="s">
        <v>146</v>
      </c>
    </row>
    <row r="181" spans="1:4" ht="15" customHeight="1" thickBot="1" x14ac:dyDescent="0.35">
      <c r="A181" s="11"/>
      <c r="B181" s="11"/>
      <c r="C181" s="11"/>
      <c r="D18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2019-08-14T14:37:06Z</dcterms:modified>
</cp:coreProperties>
</file>