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8" yWindow="288" windowWidth="22692" windowHeight="8208"/>
  </bookViews>
  <sheets>
    <sheet name="Maggiori azionisti" sheetId="18" r:id="rId1"/>
    <sheet name="Stile di investimento" sheetId="19" r:id="rId2"/>
    <sheet name="Ripartizione geografica" sheetId="20" r:id="rId3"/>
    <sheet name="Distribuzione" sheetId="4" r:id="rId4"/>
    <sheet name="Back up" sheetId="5" r:id="rId5"/>
  </sheets>
  <calcPr calcId="145621"/>
</workbook>
</file>

<file path=xl/calcChain.xml><?xml version="1.0" encoding="utf-8"?>
<calcChain xmlns="http://schemas.openxmlformats.org/spreadsheetml/2006/main">
  <c r="D53" i="18" l="1"/>
  <c r="D54" i="18"/>
  <c r="D55" i="18"/>
  <c r="D56" i="18"/>
  <c r="D57" i="18"/>
  <c r="D58" i="18"/>
  <c r="D59" i="18"/>
  <c r="D60" i="18"/>
  <c r="D61" i="18"/>
  <c r="D62" i="18"/>
  <c r="D63" i="18"/>
  <c r="D64" i="18"/>
  <c r="D65" i="18"/>
  <c r="D66" i="18"/>
  <c r="D67" i="18"/>
  <c r="D68" i="18"/>
  <c r="D69" i="18"/>
  <c r="D70" i="18"/>
  <c r="D71" i="18"/>
  <c r="D72" i="18"/>
  <c r="D73" i="18"/>
  <c r="D74" i="18"/>
  <c r="D75" i="18"/>
  <c r="D76" i="18"/>
  <c r="D77" i="18"/>
  <c r="D78" i="18"/>
  <c r="D79" i="18"/>
  <c r="D80" i="18"/>
  <c r="D81" i="18"/>
  <c r="D82" i="18"/>
  <c r="D83" i="18"/>
  <c r="D84" i="18"/>
  <c r="D85" i="18"/>
  <c r="D86" i="18"/>
  <c r="D87" i="18"/>
  <c r="D88" i="18"/>
  <c r="D89" i="18"/>
  <c r="D90" i="18"/>
  <c r="D91" i="18"/>
  <c r="D92" i="18"/>
  <c r="D93" i="18"/>
  <c r="D94" i="18"/>
  <c r="D95" i="18"/>
  <c r="D96" i="18"/>
  <c r="D97" i="18"/>
  <c r="D98" i="18"/>
  <c r="D99" i="18"/>
  <c r="D100" i="18"/>
  <c r="D101" i="18"/>
  <c r="D102" i="18"/>
  <c r="D103" i="18"/>
  <c r="D104" i="18"/>
  <c r="D105" i="18"/>
  <c r="D106" i="18"/>
  <c r="D107" i="18"/>
  <c r="D108" i="18"/>
  <c r="D109" i="18"/>
  <c r="D110" i="18"/>
  <c r="D111" i="18"/>
  <c r="D112" i="18"/>
  <c r="D113" i="18"/>
  <c r="D114" i="18"/>
  <c r="D115" i="18"/>
  <c r="D116" i="18"/>
  <c r="D117" i="18"/>
  <c r="D118" i="18"/>
  <c r="D119" i="18"/>
  <c r="D120" i="18"/>
  <c r="D121" i="18"/>
  <c r="D122" i="18"/>
  <c r="D123" i="18"/>
  <c r="D124" i="18"/>
  <c r="D125" i="18"/>
  <c r="D126" i="18"/>
  <c r="D127" i="18"/>
  <c r="D128" i="18"/>
  <c r="D129" i="18"/>
  <c r="D130" i="18"/>
  <c r="D131" i="18"/>
  <c r="D132" i="18"/>
  <c r="D133" i="18"/>
  <c r="D134" i="18"/>
  <c r="D135" i="18"/>
  <c r="D136" i="18"/>
  <c r="D137" i="18"/>
  <c r="D138" i="18"/>
  <c r="D139" i="18"/>
  <c r="D140" i="18"/>
  <c r="D141" i="18"/>
  <c r="D142" i="18"/>
  <c r="D143" i="18"/>
  <c r="D144" i="18"/>
  <c r="D145" i="18"/>
  <c r="D146" i="18"/>
  <c r="D147" i="18"/>
  <c r="D148" i="18"/>
  <c r="D149" i="18"/>
  <c r="D150" i="18"/>
  <c r="D151" i="18"/>
  <c r="D152" i="18"/>
  <c r="D153" i="18"/>
  <c r="D154" i="18"/>
  <c r="D155" i="18"/>
  <c r="D156" i="18"/>
  <c r="D157" i="18"/>
  <c r="D158" i="18"/>
  <c r="D159" i="18"/>
  <c r="D160" i="18"/>
  <c r="D161" i="18"/>
  <c r="D162" i="18"/>
  <c r="D163" i="18"/>
  <c r="D164" i="18"/>
  <c r="D165" i="18"/>
  <c r="D166" i="18"/>
  <c r="D167" i="18"/>
  <c r="D168" i="18"/>
  <c r="D169" i="18"/>
  <c r="D170" i="18"/>
  <c r="D171" i="18"/>
  <c r="D172" i="18"/>
  <c r="D173" i="18"/>
  <c r="D174" i="18"/>
  <c r="D175" i="18"/>
  <c r="D176" i="18"/>
  <c r="D177" i="18"/>
  <c r="D178" i="18"/>
  <c r="D179" i="18"/>
  <c r="D180" i="18"/>
  <c r="D181" i="18"/>
  <c r="D182" i="18"/>
  <c r="D183" i="18"/>
  <c r="D184" i="18"/>
  <c r="D185" i="18"/>
  <c r="D186" i="18"/>
  <c r="D187" i="18"/>
  <c r="D188" i="18"/>
  <c r="D189" i="18"/>
  <c r="D190" i="18"/>
  <c r="D191" i="18"/>
  <c r="D192" i="18"/>
  <c r="D193" i="18"/>
  <c r="D194" i="18"/>
  <c r="D195" i="18"/>
  <c r="D196" i="18"/>
  <c r="D197" i="18"/>
  <c r="D198" i="18"/>
  <c r="D199" i="18"/>
  <c r="D200" i="18"/>
  <c r="D201" i="18"/>
  <c r="D202" i="18"/>
  <c r="D203" i="18"/>
  <c r="D204" i="18"/>
  <c r="D205" i="18"/>
  <c r="D206" i="18"/>
  <c r="D207" i="18"/>
  <c r="D208" i="18"/>
  <c r="D209" i="18"/>
  <c r="D210" i="18"/>
  <c r="D211" i="18"/>
  <c r="D212" i="18"/>
  <c r="D213" i="18"/>
  <c r="D214" i="18"/>
  <c r="D215" i="18"/>
  <c r="D216" i="18"/>
  <c r="D217" i="18"/>
  <c r="D218" i="18"/>
  <c r="D219" i="18"/>
  <c r="D220" i="18"/>
  <c r="D221" i="18"/>
  <c r="D222" i="18"/>
  <c r="D223" i="18"/>
  <c r="D224" i="18"/>
  <c r="D225" i="18"/>
  <c r="D226" i="18"/>
  <c r="D227" i="18"/>
  <c r="D228" i="18"/>
  <c r="D229" i="18"/>
  <c r="D230" i="18"/>
  <c r="D231" i="18"/>
  <c r="D232" i="18"/>
  <c r="D233" i="18"/>
  <c r="E235" i="18" l="1"/>
  <c r="C235" i="18"/>
  <c r="D234" i="18"/>
  <c r="D235" i="18" l="1"/>
  <c r="D52" i="18"/>
  <c r="D51" i="18"/>
  <c r="D50" i="18"/>
  <c r="D49" i="18"/>
  <c r="D48" i="18"/>
  <c r="D47" i="18"/>
  <c r="D46" i="18"/>
  <c r="D45" i="18"/>
  <c r="D44" i="18"/>
  <c r="D43" i="18"/>
  <c r="D42" i="18"/>
  <c r="D41" i="18"/>
  <c r="D40" i="18"/>
  <c r="D39" i="18"/>
  <c r="D38" i="18"/>
  <c r="D37" i="18"/>
  <c r="D36" i="18"/>
  <c r="D35" i="18"/>
  <c r="D34" i="18"/>
  <c r="D33" i="18"/>
  <c r="D32" i="18"/>
  <c r="D31" i="18"/>
  <c r="D30" i="18"/>
  <c r="D29" i="18"/>
  <c r="D28" i="18"/>
  <c r="D27" i="18"/>
  <c r="D26" i="18"/>
  <c r="D25" i="18"/>
  <c r="D24" i="18"/>
  <c r="D23" i="18"/>
  <c r="D22" i="18"/>
  <c r="D21" i="18"/>
  <c r="D20" i="18"/>
  <c r="D19" i="18"/>
  <c r="D18" i="18"/>
  <c r="D17" i="18"/>
  <c r="D16" i="18"/>
  <c r="D15" i="18"/>
  <c r="D14" i="18"/>
  <c r="D13" i="18"/>
  <c r="D12" i="18"/>
  <c r="D11" i="18"/>
  <c r="D10" i="18"/>
  <c r="D9" i="18"/>
  <c r="D8" i="18"/>
  <c r="D7" i="18"/>
  <c r="D6" i="18"/>
  <c r="D5" i="18"/>
  <c r="D4" i="18"/>
  <c r="D3" i="18"/>
  <c r="D2" i="18"/>
  <c r="F235" i="18" l="1"/>
  <c r="D10" i="20"/>
  <c r="D2" i="19"/>
  <c r="C6" i="19"/>
  <c r="D4" i="19"/>
  <c r="B6" i="19"/>
  <c r="E2" i="19" s="1"/>
  <c r="D2" i="20"/>
  <c r="C11" i="20"/>
  <c r="D3" i="20"/>
  <c r="D4" i="20"/>
  <c r="D5" i="20"/>
  <c r="D6" i="20"/>
  <c r="D7" i="20"/>
  <c r="D8" i="20"/>
  <c r="D9" i="20"/>
  <c r="D3" i="19"/>
  <c r="D5" i="19"/>
  <c r="B11" i="20"/>
  <c r="E2" i="20" s="1"/>
  <c r="E4" i="19" l="1"/>
  <c r="D6" i="19"/>
  <c r="E3" i="19"/>
  <c r="E5" i="19"/>
  <c r="E9" i="20"/>
  <c r="E5" i="20"/>
  <c r="E8" i="20"/>
  <c r="E4" i="20"/>
  <c r="E7" i="20"/>
  <c r="E3" i="20"/>
  <c r="D11" i="20"/>
  <c r="E10" i="20"/>
  <c r="E6" i="20"/>
</calcChain>
</file>

<file path=xl/sharedStrings.xml><?xml version="1.0" encoding="utf-8"?>
<sst xmlns="http://schemas.openxmlformats.org/spreadsheetml/2006/main" count="950" uniqueCount="295">
  <si>
    <t>Ranking</t>
  </si>
  <si>
    <t>Pictet Asset Management Ltd.</t>
  </si>
  <si>
    <t>Norges Bank Investment Management (NBIM)</t>
  </si>
  <si>
    <t>Lazard Asset Management, L.L.C.</t>
  </si>
  <si>
    <t>Fideuram Investimenti SGR S.p.A.</t>
  </si>
  <si>
    <t>Pioneer Investment Management SGRpA</t>
  </si>
  <si>
    <t>Baring Asset Management Ltd.</t>
  </si>
  <si>
    <t>Columbia Wanger Asset Management, LLC</t>
  </si>
  <si>
    <t>State Street Global Advisors (UK) Ltd.</t>
  </si>
  <si>
    <t>The Vanguard Group, Inc.</t>
  </si>
  <si>
    <t>Deutsche Asset Management Investment GmbH</t>
  </si>
  <si>
    <t>Banque Degroof Petercam N.V.</t>
  </si>
  <si>
    <t>BlackRock Institutional Trust Company, N.A.</t>
  </si>
  <si>
    <t>Amundi Asset Management</t>
  </si>
  <si>
    <t>Dimensional Fund Advisors, L.P.</t>
  </si>
  <si>
    <t>AXA Investment Managers Paris</t>
  </si>
  <si>
    <t>Wells Capital Management Inc.</t>
  </si>
  <si>
    <t>Anima SGR S.p.A.</t>
  </si>
  <si>
    <t>ING Investment Management Advisors B.V.</t>
  </si>
  <si>
    <t>NNIP Advisors B.V.</t>
  </si>
  <si>
    <t>Eurizon Capital SGR S.p.A.</t>
  </si>
  <si>
    <t>Brookfield Investment Management Inc.</t>
  </si>
  <si>
    <t>SAM Sustainable Asset Management Ltd.</t>
  </si>
  <si>
    <t>The Northern Trust Company of Connecticut</t>
  </si>
  <si>
    <t>DNCA Investments</t>
  </si>
  <si>
    <t>Global X Management Company LLC</t>
  </si>
  <si>
    <t>Nuveen Asset Management, LLC</t>
  </si>
  <si>
    <t>Bank J. Safra Sarasin AG (Asset Management)</t>
  </si>
  <si>
    <t>BlackRock Advisors (UK) Limited</t>
  </si>
  <si>
    <t>Allianz Nederland Asset Management B.V.</t>
  </si>
  <si>
    <t>Natixis Asset Management</t>
  </si>
  <si>
    <t>CCR Asset Management</t>
  </si>
  <si>
    <t>Artisan Partners Limited Partnership</t>
  </si>
  <si>
    <t>Mediolanum Gestione Fondi SGR p.A.</t>
  </si>
  <si>
    <t>Fidelity Worldwide Investment (UK) Ltd.</t>
  </si>
  <si>
    <t>Swisscanto Fondsleitung AG</t>
  </si>
  <si>
    <t>BCEE Asset Management</t>
  </si>
  <si>
    <t>Allianz Global Investors GmbH</t>
  </si>
  <si>
    <t>Credit Suisse Asset Management</t>
  </si>
  <si>
    <t>KBC Fund Management Limited</t>
  </si>
  <si>
    <t>Gabelli Funds, LLC</t>
  </si>
  <si>
    <t>Union Investment Privatfonds GmbH</t>
  </si>
  <si>
    <t>Lyxor Asset Management</t>
  </si>
  <si>
    <t>Guggenheim Investments</t>
  </si>
  <si>
    <t>Allianz Global Investors Italia SGR S.p.A.</t>
  </si>
  <si>
    <t>AQR Capital Management, LLC</t>
  </si>
  <si>
    <t>Mellon Capital Management Corporation</t>
  </si>
  <si>
    <t>Ersel Asset Management SGR S.p.A.</t>
  </si>
  <si>
    <t>TIAA Global Asset Management</t>
  </si>
  <si>
    <t>Arca SGR S.p.A.</t>
  </si>
  <si>
    <t>Ofi Asset Management</t>
  </si>
  <si>
    <t>Invesco PowerShares Capital Management LLC</t>
  </si>
  <si>
    <t>Pioneer Investment Management Ltd.</t>
  </si>
  <si>
    <t>BlackRock Financial Management, Inc.</t>
  </si>
  <si>
    <t>Tapiola Varainhoito Oy</t>
  </si>
  <si>
    <t>Carige Asset Management SGR S.p.A.</t>
  </si>
  <si>
    <t>RobecoSAM AG</t>
  </si>
  <si>
    <t>Acadian Asset Management LLC</t>
  </si>
  <si>
    <t>DZ PRIVATBANK S.A.</t>
  </si>
  <si>
    <t>GAMCO Investors, Inc.</t>
  </si>
  <si>
    <t>Duff &amp; Phelps Investment Management Company</t>
  </si>
  <si>
    <t>Prima sgr S.p.A.</t>
  </si>
  <si>
    <t>DIAM Co., Ltd.</t>
  </si>
  <si>
    <t>UBS Asset Management (Switzerland)</t>
  </si>
  <si>
    <t>Vescore AG</t>
  </si>
  <si>
    <t>Charles Schwab Investment Management, Inc.</t>
  </si>
  <si>
    <t>SK Vermögensverwaltung GmbH</t>
  </si>
  <si>
    <t>Wellington Management Company, LLP</t>
  </si>
  <si>
    <t>Euromobiliare Asset Management SGR S.p.A.</t>
  </si>
  <si>
    <t>Epoch Investment Partners, Inc.</t>
  </si>
  <si>
    <t>Allianz Global Investors France</t>
  </si>
  <si>
    <t>Goldman Sachs Asset Management (US)</t>
  </si>
  <si>
    <t>Deutsche Asset &amp; Wealth Management Intl GmbH</t>
  </si>
  <si>
    <t>LähiTapiola Varainhoito Oy</t>
  </si>
  <si>
    <t>BNP Paribas Investment Partners SGR SpA</t>
  </si>
  <si>
    <t>Nordea Funds Oy</t>
  </si>
  <si>
    <t>Rydex Security Global Investors, LLC</t>
  </si>
  <si>
    <t>Meeschaert Asset Management</t>
  </si>
  <si>
    <t>Generali Investments Europe S.p.A. SGR</t>
  </si>
  <si>
    <t>ERSEL Gestion Internationale S.A.</t>
  </si>
  <si>
    <t>UBS Asset Management France S.A.</t>
  </si>
  <si>
    <t>FOUR Capital Partners Limited</t>
  </si>
  <si>
    <t>WHEB Asset Management LLP</t>
  </si>
  <si>
    <t>AZ FUND Management SA</t>
  </si>
  <si>
    <t>State Street Global Advisors (US)</t>
  </si>
  <si>
    <t>Pohjola Asset Management Limited</t>
  </si>
  <si>
    <t>Notenstein La Roche Privatbank AG</t>
  </si>
  <si>
    <t>Allianz Global Investors Kapitalanlagegesellschaft</t>
  </si>
  <si>
    <t>Deutsche Asset Management (Asia) Ltd.</t>
  </si>
  <si>
    <t>Gesnorte, S.A.</t>
  </si>
  <si>
    <t>Aureo Gestioni S.G.R.p.A.</t>
  </si>
  <si>
    <t>BCC Risparmio&amp;Previdenza S.G.R.p.A.</t>
  </si>
  <si>
    <t>Decalia Asset Management</t>
  </si>
  <si>
    <t>Hutchinson Lilley Investments LLP</t>
  </si>
  <si>
    <t>LLB Asset Management AG</t>
  </si>
  <si>
    <t>Pioneer Investments Kapitalanlagegesellschaft mbH</t>
  </si>
  <si>
    <t>RAM Active Investments S.A.</t>
  </si>
  <si>
    <t>ANIMA Asset Management Ltd.</t>
  </si>
  <si>
    <t>Credit Suisse Private Banking (Italy)</t>
  </si>
  <si>
    <t>Nomura Asset Management Co., Ltd.</t>
  </si>
  <si>
    <t>Federal Finance Gestion</t>
  </si>
  <si>
    <t>Forward Management, LLC</t>
  </si>
  <si>
    <t>Eurizon Capital S.A.</t>
  </si>
  <si>
    <t>Azimut Capital Management Sgr SpA</t>
  </si>
  <si>
    <t>KBC Asset Management N.V.</t>
  </si>
  <si>
    <t>DB Platinum Advisors</t>
  </si>
  <si>
    <t>F&amp;C Asset Management plc</t>
  </si>
  <si>
    <t>Robeco Institutional Asset Management B.V.</t>
  </si>
  <si>
    <t>WestLB Mellon Asset Management Kapitalanlagegesell</t>
  </si>
  <si>
    <t>Monega Kapitalanlagegesellschaft mbH</t>
  </si>
  <si>
    <t>Raiffeisen Kapitalanlage-Gesellschaft mbH</t>
  </si>
  <si>
    <t>BNP Paribas Investment Partners Netherlands N.V.</t>
  </si>
  <si>
    <t>SEB Investment Management AB</t>
  </si>
  <si>
    <t>GMO LLC</t>
  </si>
  <si>
    <t>EIC Partners AG</t>
  </si>
  <si>
    <t>Kairos Partners SGR S.p.A.</t>
  </si>
  <si>
    <t>Liontrust Asset Management PLC</t>
  </si>
  <si>
    <t>BG Fund Management Luxembourg S.A.</t>
  </si>
  <si>
    <t>UBS Switzerland AG</t>
  </si>
  <si>
    <t>UBS Wealth Management AG (Switzerland)</t>
  </si>
  <si>
    <t>Union Investment Luxembourg S.A.</t>
  </si>
  <si>
    <t>LBBW Asset Management Investmentgesellschaft mbH</t>
  </si>
  <si>
    <t>Russell Investments Limited</t>
  </si>
  <si>
    <t>BPVi Fondi SGR S.p.A.</t>
  </si>
  <si>
    <t>MFS Investment Management</t>
  </si>
  <si>
    <t>KEPLER-FONDS Kapitalanlagegesellschaft m.b.H.</t>
  </si>
  <si>
    <t>ÖKOWORLD LUX S.A.</t>
  </si>
  <si>
    <t>Altrinsic Global Advisors, LLC</t>
  </si>
  <si>
    <t>La Banque Postale Asset Management</t>
  </si>
  <si>
    <t>Banor Capital Limited</t>
  </si>
  <si>
    <t>Arrowstreet Capital, Limited Partnership</t>
  </si>
  <si>
    <t>Dimensional Fund Advisors, Ltd.</t>
  </si>
  <si>
    <t>Unifortune Investment Management, Limited</t>
  </si>
  <si>
    <t>Carrera Asset Management Co., Ltd.</t>
  </si>
  <si>
    <t>UniCredit Bank AG</t>
  </si>
  <si>
    <t>UBS Global Asset Management (Taiwan) Ltd.</t>
  </si>
  <si>
    <t>Asset Management Consulting AG</t>
  </si>
  <si>
    <t>State Street Global Advisors (France) S.A.</t>
  </si>
  <si>
    <t>Tredje AP Fonden</t>
  </si>
  <si>
    <t>Generali Fund Management S.A.</t>
  </si>
  <si>
    <t>BHF-Bank (Schweiz) AG</t>
  </si>
  <si>
    <t>BlackRock Investments Canada Inc.</t>
  </si>
  <si>
    <t>UBS Asset Management (UK) Ltd.</t>
  </si>
  <si>
    <t>Credit Suisse Private Banking (Switzerland)</t>
  </si>
  <si>
    <t>BayernInvest Kapitalanlagegesellschaft mbH</t>
  </si>
  <si>
    <t>British Columbia Investment Management Corp.</t>
  </si>
  <si>
    <t>Bessemer Trust Company, N.A. (US)</t>
  </si>
  <si>
    <t>Gutenberg Finance</t>
  </si>
  <si>
    <t>Sella Gestioni SGR SpA</t>
  </si>
  <si>
    <t>ERSTE-SPARINVEST Kapitalanlagegesellschaft mbH</t>
  </si>
  <si>
    <t>Ireland Strategic Investment Fund</t>
  </si>
  <si>
    <t>Degroof Fund Management Company</t>
  </si>
  <si>
    <t>Optimize Investment Partners</t>
  </si>
  <si>
    <t>Principal Management Corporation</t>
  </si>
  <si>
    <t>Reyl &amp; Cie S.A.</t>
  </si>
  <si>
    <t>Sparinvest Fondsmæglerselskab A/S</t>
  </si>
  <si>
    <t>Geode Capital Management, L.L.C.</t>
  </si>
  <si>
    <t>Vanguard Investments Australia Ltd.</t>
  </si>
  <si>
    <t>Danske Capital</t>
  </si>
  <si>
    <t>NorVega SGR S.p.A.</t>
  </si>
  <si>
    <t>Kleinwort Benson Investors Dublin Ltd</t>
  </si>
  <si>
    <t>Credit Suisse Asset Management Funds S.p.A.</t>
  </si>
  <si>
    <t>Talence Gestion</t>
  </si>
  <si>
    <t>Allianz Global Investors U.S. LLC</t>
  </si>
  <si>
    <t>Simplicity AB</t>
  </si>
  <si>
    <t>Popular Gestão de Activos - S.G.F.I., S.A</t>
  </si>
  <si>
    <t>PKB Privat Bank AG</t>
  </si>
  <si>
    <t>Vega Asset Management SGR S.p.A.</t>
  </si>
  <si>
    <t>Goldman Sachs Asset Management International</t>
  </si>
  <si>
    <t>TD Asset Management Inc.</t>
  </si>
  <si>
    <t>Landry Investment Management Inc.</t>
  </si>
  <si>
    <t>Montepio Gestão de Activos - SGFI, S.A.</t>
  </si>
  <si>
    <t>Parametric Portfolio Associates LLC</t>
  </si>
  <si>
    <t>BNP Paribas Investment Partners (France)</t>
  </si>
  <si>
    <t>First Trust Advisors L.P.</t>
  </si>
  <si>
    <t>Northern Trust Global Investments Ltd.</t>
  </si>
  <si>
    <t>Northern Trust Investments, Inc.</t>
  </si>
  <si>
    <t>FundLogic SAS</t>
  </si>
  <si>
    <t>Global Index Advisors, Inc.</t>
  </si>
  <si>
    <t>Baillie Gifford &amp; Co.</t>
  </si>
  <si>
    <t>STANLIB Asset Management Ltd.</t>
  </si>
  <si>
    <t>DBX Strategic Advisors LLC</t>
  </si>
  <si>
    <t>BlackRock Investment Management (UK) Ltd.</t>
  </si>
  <si>
    <t>KDB Asset Management Co., Ltd.</t>
  </si>
  <si>
    <t>Checchi Capital Advisers, LLC</t>
  </si>
  <si>
    <t>Index Management Solutions, LLC</t>
  </si>
  <si>
    <t>DnB NOR Kapitalforvaltning ASA</t>
  </si>
  <si>
    <t>Value</t>
  </si>
  <si>
    <t>Growth</t>
  </si>
  <si>
    <t>Index</t>
  </si>
  <si>
    <t>Other</t>
  </si>
  <si>
    <t>UK</t>
  </si>
  <si>
    <t>USA</t>
  </si>
  <si>
    <t>Italy</t>
  </si>
  <si>
    <t>Suisse</t>
  </si>
  <si>
    <t>France</t>
  </si>
  <si>
    <t>Scandinavia</t>
  </si>
  <si>
    <t>Holland</t>
  </si>
  <si>
    <t>Germany/Austria</t>
  </si>
  <si>
    <t>1 - 50</t>
  </si>
  <si>
    <t>51 - 100</t>
  </si>
  <si>
    <t>101 - 500</t>
  </si>
  <si>
    <t>501 - 1.000</t>
  </si>
  <si>
    <t>1.001 - 5.000</t>
  </si>
  <si>
    <t>5.001 - 10.000</t>
  </si>
  <si>
    <t>10.001 - 50.000</t>
  </si>
  <si>
    <t>50.001 - 100.000</t>
  </si>
  <si>
    <t>100.001 - 500.000</t>
  </si>
  <si>
    <t>500.001 - 1.000.000</t>
  </si>
  <si>
    <t>1.000.001 - 5.000.000</t>
  </si>
  <si>
    <t>5.000.001 - 10.000.000</t>
  </si>
  <si>
    <t>+ 10.000.000</t>
  </si>
  <si>
    <t>CPR Asset Management</t>
  </si>
  <si>
    <t>BNP Paribas Investment Partners UK Limited</t>
  </si>
  <si>
    <t>BNP Paribas Investment Partners Belgium S.A.</t>
  </si>
  <si>
    <t>Momentum Alternative Investments SA</t>
  </si>
  <si>
    <t>Morval SIM SpA</t>
  </si>
  <si>
    <t>Banca Ifigest S.p.A.</t>
  </si>
  <si>
    <t>Union Investment Austria GmbH</t>
  </si>
  <si>
    <t>Mackenzie Financial Corporation</t>
  </si>
  <si>
    <t>ID-Sparinvest A/S</t>
  </si>
  <si>
    <t>Swan Asset Management SA</t>
  </si>
  <si>
    <t>Waddell &amp; Reed Investment Management Company</t>
  </si>
  <si>
    <t>Aggres. Gr.</t>
  </si>
  <si>
    <t>Core Growth</t>
  </si>
  <si>
    <t>Core Value</t>
  </si>
  <si>
    <t>Deep Value</t>
  </si>
  <si>
    <t>Equity Hedge</t>
  </si>
  <si>
    <t>GARP</t>
  </si>
  <si>
    <t>Hedge Fund</t>
  </si>
  <si>
    <t>Income Value</t>
  </si>
  <si>
    <t>Momentum</t>
  </si>
  <si>
    <t>Specialty</t>
  </si>
  <si>
    <t>Yield</t>
  </si>
  <si>
    <t>Australia</t>
  </si>
  <si>
    <t>Germany-Austria</t>
  </si>
  <si>
    <t>Japan</t>
  </si>
  <si>
    <t>Luxembourg</t>
  </si>
  <si>
    <t>Spain</t>
  </si>
  <si>
    <t>US-Canada</t>
  </si>
  <si>
    <t>Lazard Asset Management Pacific Company</t>
  </si>
  <si>
    <t>Gescooperativo, S.A., S.G.I.I.C.</t>
  </si>
  <si>
    <t>Deutsche Asset Management International GmbH</t>
  </si>
  <si>
    <t>Fidelity Management &amp; Research Company</t>
  </si>
  <si>
    <t>Financière de Champlain</t>
  </si>
  <si>
    <t>Tareno International Asset Managers</t>
  </si>
  <si>
    <t>J. Chahine Capital</t>
  </si>
  <si>
    <t>OP Asset Management Limited</t>
  </si>
  <si>
    <t>Ecofi Investissements S.A</t>
  </si>
  <si>
    <t>Generali Investments CEE, a.s.</t>
  </si>
  <si>
    <t>WisdomTree Asset Management, Inc.</t>
  </si>
  <si>
    <t>TCW Asset Management Company</t>
  </si>
  <si>
    <t>Grantham Mayo Van Otterloo &amp; Co LLC</t>
  </si>
  <si>
    <t>SEI Investments Canada</t>
  </si>
  <si>
    <t>MultiAsset Vermögens-Management GmbH</t>
  </si>
  <si>
    <t>Marshall Wace LLP</t>
  </si>
  <si>
    <t>Totale</t>
  </si>
  <si>
    <t>Investitori istituzionali</t>
  </si>
  <si>
    <t>Azioni</t>
  </si>
  <si>
    <t>% capitale sociale</t>
  </si>
  <si>
    <t>Var.</t>
  </si>
  <si>
    <t>Var. %</t>
  </si>
  <si>
    <t>Stile di investimento</t>
  </si>
  <si>
    <t>Altri stili di investimento sono: Yield, Hedge Fund, Momentum, Specialty, Other</t>
  </si>
  <si>
    <t>Ripartizione geografica</t>
  </si>
  <si>
    <t>Altre regioni sono: Australia, Belgium, Japan, Luxembourg, Spain</t>
  </si>
  <si>
    <t>Numero di azioni</t>
  </si>
  <si>
    <t>n° Azionisti</t>
  </si>
  <si>
    <t>% Azionisti</t>
  </si>
  <si>
    <t>% Capitale sociale</t>
  </si>
  <si>
    <t>Azioni proprie</t>
  </si>
  <si>
    <t>Totale azioni emesse</t>
  </si>
  <si>
    <t>Fonte: elaborazione societaria sul libro soci alla data di stacco del dividendo 2015 (aggiornamento annuale)</t>
  </si>
  <si>
    <t>Regione</t>
  </si>
  <si>
    <t>T. Rowe Price International (UK) Ltd.</t>
  </si>
  <si>
    <t>Zürcher Kantonalbank (Asset Management)</t>
  </si>
  <si>
    <t>GLG Partners LP</t>
  </si>
  <si>
    <t>Premier Asset Management Limited</t>
  </si>
  <si>
    <t>Gesconsult S.G.I.I.C., S.A.</t>
  </si>
  <si>
    <t>Schroder Investment Management Ltd. (SIM)</t>
  </si>
  <si>
    <t>CM-CIC Asset Management</t>
  </si>
  <si>
    <t>Security Kapitalanlage AG</t>
  </si>
  <si>
    <t>Standard Life Investments Ltd.</t>
  </si>
  <si>
    <t>THEAM</t>
  </si>
  <si>
    <t>SEI Investments Management Corporation</t>
  </si>
  <si>
    <t>Crow Point Partners, LLC</t>
  </si>
  <si>
    <t>Evli Fund Management Company Ltd.</t>
  </si>
  <si>
    <t>KGI Securities Investment Trust Company Ltd.</t>
  </si>
  <si>
    <t>PIMCO (US)</t>
  </si>
  <si>
    <t>Multi Asset Global Investments Co., Ltd.</t>
  </si>
  <si>
    <t>American Century Investment Management, Inc.</t>
  </si>
  <si>
    <t>Etoile Gestion S.A.</t>
  </si>
  <si>
    <t>Colonial First State Global Asset Management (Growth)</t>
  </si>
  <si>
    <t>Deutsche Alternative Asset Management (Global) Limited</t>
  </si>
  <si>
    <t>Fonte: informazioni pubbliche da Thomson One al 30 Settembre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</si>
</sst>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1" formatCode="_-* #,##0_-;\-* #,##0_-;_-* &quot;-&quot;_-;_-@_-"/>
    <numFmt numFmtId="164" formatCode="[Blue]\+#,##0;[Red]\(#,##0\);\-"/>
    <numFmt numFmtId="165" formatCode="[Blue]\+0.00%;[Red]\(0.00%\);\-"/>
    <numFmt numFmtId="166" formatCode="_(* #,##0.00_);_(* \(#,##0.00\);_(* &quot;-&quot;??_);_(@_)"/>
    <numFmt numFmtId="167" formatCode="_(&quot;$&quot;* #,##0.00_);_(&quot;$&quot;* \(#,##0.00\);_(&quot;$&quot;* &quot;-&quot;??_);_(@_)"/>
    <numFmt numFmtId="168" formatCode="0.0%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0"/>
      <name val="Arial"/>
      <family val="2"/>
    </font>
    <font>
      <i/>
      <sz val="10"/>
      <color theme="1"/>
      <name val="Arial"/>
      <family val="2"/>
    </font>
    <font>
      <sz val="11"/>
      <color indexed="8"/>
      <name val="Calibri"/>
      <family val="2"/>
    </font>
    <font>
      <sz val="11"/>
      <color indexed="43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43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0"/>
      <name val="Arial"/>
      <family val="2"/>
    </font>
    <font>
      <sz val="11"/>
      <color indexed="60"/>
      <name val="Calibri"/>
      <family val="2"/>
    </font>
    <font>
      <sz val="10"/>
      <color theme="1"/>
      <name val="Calibri"/>
      <family val="2"/>
      <scheme val="minor"/>
    </font>
    <font>
      <sz val="9"/>
      <color theme="0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2"/>
      <color theme="3"/>
      <name val="Calibri"/>
      <family val="2"/>
      <scheme val="minor"/>
    </font>
    <font>
      <b/>
      <sz val="22"/>
      <color theme="3"/>
      <name val="Calibri"/>
      <family val="2"/>
      <scheme val="minor"/>
    </font>
    <font>
      <b/>
      <sz val="11"/>
      <color indexed="8"/>
      <name val="Calibri"/>
      <family val="2"/>
    </font>
    <font>
      <sz val="11"/>
      <color indexed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8"/>
      </patternFill>
    </fill>
    <fill>
      <patternFill patternType="solid">
        <fgColor indexed="47"/>
        <bgColor indexed="8"/>
      </patternFill>
    </fill>
    <fill>
      <patternFill patternType="solid">
        <fgColor indexed="26"/>
        <bgColor indexed="8"/>
      </patternFill>
    </fill>
    <fill>
      <patternFill patternType="solid">
        <fgColor indexed="27"/>
        <bgColor indexed="8"/>
      </patternFill>
    </fill>
    <fill>
      <patternFill patternType="solid">
        <fgColor indexed="22"/>
        <bgColor indexed="8"/>
      </patternFill>
    </fill>
    <fill>
      <patternFill patternType="solid">
        <fgColor indexed="29"/>
        <bgColor indexed="8"/>
      </patternFill>
    </fill>
    <fill>
      <patternFill patternType="solid">
        <fgColor indexed="43"/>
        <bgColor indexed="8"/>
      </patternFill>
    </fill>
    <fill>
      <patternFill patternType="solid">
        <fgColor indexed="44"/>
        <bgColor indexed="8"/>
      </patternFill>
    </fill>
    <fill>
      <patternFill patternType="solid">
        <fgColor indexed="49"/>
        <bgColor indexed="8"/>
      </patternFill>
    </fill>
    <fill>
      <patternFill patternType="solid">
        <fgColor indexed="10"/>
        <bgColor indexed="8"/>
      </patternFill>
    </fill>
    <fill>
      <patternFill patternType="solid">
        <fgColor indexed="57"/>
        <bgColor indexed="8"/>
      </patternFill>
    </fill>
    <fill>
      <patternFill patternType="solid">
        <fgColor indexed="54"/>
        <bgColor indexed="8"/>
      </patternFill>
    </fill>
    <fill>
      <patternFill patternType="solid">
        <fgColor indexed="53"/>
        <bgColor indexed="8"/>
      </patternFill>
    </fill>
    <fill>
      <patternFill patternType="solid">
        <fgColor indexed="45"/>
        <bgColor indexed="8"/>
      </patternFill>
    </fill>
    <fill>
      <patternFill patternType="solid">
        <fgColor indexed="55"/>
        <bgColor indexed="8"/>
      </patternFill>
    </fill>
    <fill>
      <patternFill patternType="solid">
        <fgColor indexed="42"/>
        <bgColor indexed="8"/>
      </patternFill>
    </fill>
    <fill>
      <patternFill patternType="solid">
        <fgColor theme="1" tint="0.14996795556505021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62">
    <xf numFmtId="0" fontId="0" fillId="0" borderId="0"/>
    <xf numFmtId="9" fontId="1" fillId="0" borderId="0" applyFont="0" applyFill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3" borderId="0" applyNumberFormat="0" applyBorder="0" applyAlignment="0" applyProtection="0"/>
    <xf numFmtId="0" fontId="6" fillId="6" borderId="0" applyNumberFormat="0" applyBorder="0" applyAlignment="0" applyProtection="0"/>
    <xf numFmtId="0" fontId="6" fillId="4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7" borderId="0" applyNumberFormat="0" applyBorder="0" applyAlignment="0" applyProtection="0"/>
    <xf numFmtId="0" fontId="6" fillId="10" borderId="0" applyNumberFormat="0" applyBorder="0" applyAlignment="0" applyProtection="0"/>
    <xf numFmtId="0" fontId="6" fillId="4" borderId="0" applyNumberFormat="0" applyBorder="0" applyAlignment="0" applyProtection="0"/>
    <xf numFmtId="0" fontId="7" fillId="11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7" borderId="0" applyNumberFormat="0" applyBorder="0" applyAlignment="0" applyProtection="0"/>
    <xf numFmtId="0" fontId="7" fillId="11" borderId="0" applyNumberFormat="0" applyBorder="0" applyAlignment="0" applyProtection="0"/>
    <xf numFmtId="0" fontId="7" fillId="4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8" fillId="16" borderId="0" applyNumberFormat="0" applyBorder="0" applyAlignment="0" applyProtection="0"/>
    <xf numFmtId="0" fontId="9" fillId="3" borderId="3" applyNumberFormat="0" applyAlignment="0" applyProtection="0"/>
    <xf numFmtId="0" fontId="10" fillId="17" borderId="4" applyNumberFormat="0" applyAlignment="0" applyProtection="0"/>
    <xf numFmtId="0" fontId="11" fillId="0" borderId="0" applyNumberFormat="0" applyFill="0" applyBorder="0" applyAlignment="0" applyProtection="0"/>
    <xf numFmtId="0" fontId="12" fillId="18" borderId="0" applyNumberFormat="0" applyBorder="0" applyAlignment="0" applyProtection="0"/>
    <xf numFmtId="0" fontId="13" fillId="0" borderId="5" applyNumberFormat="0" applyFill="0" applyAlignment="0" applyProtection="0"/>
    <xf numFmtId="0" fontId="14" fillId="0" borderId="6" applyNumberFormat="0" applyFill="0" applyAlignment="0" applyProtection="0"/>
    <xf numFmtId="0" fontId="15" fillId="0" borderId="7" applyNumberFormat="0" applyFill="0" applyAlignment="0" applyProtection="0"/>
    <xf numFmtId="0" fontId="15" fillId="0" borderId="0" applyNumberFormat="0" applyFill="0" applyBorder="0" applyAlignment="0" applyProtection="0"/>
    <xf numFmtId="0" fontId="16" fillId="4" borderId="3" applyNumberFormat="0" applyAlignment="0" applyProtection="0"/>
    <xf numFmtId="0" fontId="17" fillId="0" borderId="8" applyNumberFormat="0" applyFill="0" applyAlignment="0" applyProtection="0"/>
    <xf numFmtId="41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0" fontId="19" fillId="9" borderId="0" applyNumberFormat="0" applyBorder="0" applyAlignment="0" applyProtection="0"/>
    <xf numFmtId="0" fontId="20" fillId="0" borderId="0"/>
    <xf numFmtId="0" fontId="18" fillId="0" borderId="0"/>
    <xf numFmtId="0" fontId="21" fillId="19" borderId="0">
      <alignment vertical="center"/>
    </xf>
    <xf numFmtId="0" fontId="18" fillId="5" borderId="9" applyNumberFormat="0" applyFont="0" applyAlignment="0" applyProtection="0"/>
    <xf numFmtId="0" fontId="22" fillId="3" borderId="10" applyNumberFormat="0" applyAlignment="0" applyProtection="0"/>
    <xf numFmtId="9" fontId="18" fillId="0" borderId="0" applyFon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11" applyNumberFormat="0" applyFill="0" applyAlignment="0" applyProtection="0"/>
    <xf numFmtId="167" fontId="1" fillId="0" borderId="0" applyFont="0" applyFill="0" applyBorder="0" applyAlignment="0" applyProtection="0"/>
    <xf numFmtId="0" fontId="27" fillId="0" borderId="0" applyNumberFormat="0" applyFill="0" applyBorder="0" applyAlignment="0" applyProtection="0"/>
  </cellStyleXfs>
  <cellXfs count="33">
    <xf numFmtId="0" fontId="0" fillId="0" borderId="0" xfId="0"/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right" vertical="center"/>
    </xf>
    <xf numFmtId="0" fontId="3" fillId="2" borderId="0" xfId="0" applyFont="1" applyFill="1" applyAlignment="1">
      <alignment vertical="center"/>
    </xf>
    <xf numFmtId="3" fontId="4" fillId="2" borderId="0" xfId="0" applyNumberFormat="1" applyFont="1" applyFill="1" applyAlignment="1">
      <alignment vertical="center"/>
    </xf>
    <xf numFmtId="3" fontId="5" fillId="2" borderId="0" xfId="0" applyNumberFormat="1" applyFont="1" applyFill="1" applyAlignment="1">
      <alignment horizontal="left" vertical="center"/>
    </xf>
    <xf numFmtId="0" fontId="3" fillId="2" borderId="0" xfId="0" applyFont="1" applyFill="1" applyAlignment="1">
      <alignment horizontal="center" vertical="center"/>
    </xf>
    <xf numFmtId="3" fontId="3" fillId="2" borderId="0" xfId="0" applyNumberFormat="1" applyFont="1" applyFill="1" applyAlignment="1">
      <alignment vertical="center"/>
    </xf>
    <xf numFmtId="10" fontId="3" fillId="2" borderId="0" xfId="0" applyNumberFormat="1" applyFont="1" applyFill="1" applyAlignment="1">
      <alignment vertical="center"/>
    </xf>
    <xf numFmtId="164" fontId="3" fillId="2" borderId="0" xfId="0" applyNumberFormat="1" applyFont="1" applyFill="1" applyAlignment="1">
      <alignment vertical="center"/>
    </xf>
    <xf numFmtId="165" fontId="3" fillId="2" borderId="0" xfId="0" applyNumberFormat="1" applyFont="1" applyFill="1" applyAlignment="1">
      <alignment vertical="center"/>
    </xf>
    <xf numFmtId="0" fontId="2" fillId="2" borderId="2" xfId="0" applyFont="1" applyFill="1" applyBorder="1" applyAlignment="1">
      <alignment vertical="center"/>
    </xf>
    <xf numFmtId="3" fontId="2" fillId="2" borderId="2" xfId="0" applyNumberFormat="1" applyFont="1" applyFill="1" applyBorder="1" applyAlignment="1">
      <alignment vertical="center"/>
    </xf>
    <xf numFmtId="10" fontId="2" fillId="2" borderId="2" xfId="0" applyNumberFormat="1" applyFont="1" applyFill="1" applyBorder="1" applyAlignment="1">
      <alignment vertical="center"/>
    </xf>
    <xf numFmtId="164" fontId="2" fillId="2" borderId="2" xfId="0" applyNumberFormat="1" applyFont="1" applyFill="1" applyBorder="1" applyAlignment="1">
      <alignment vertical="center"/>
    </xf>
    <xf numFmtId="165" fontId="2" fillId="2" borderId="2" xfId="0" applyNumberFormat="1" applyFont="1" applyFill="1" applyBorder="1" applyAlignment="1">
      <alignment vertical="center"/>
    </xf>
    <xf numFmtId="0" fontId="2" fillId="2" borderId="1" xfId="0" applyFont="1" applyFill="1" applyBorder="1" applyAlignment="1">
      <alignment horizontal="left" vertical="center"/>
    </xf>
    <xf numFmtId="168" fontId="4" fillId="2" borderId="0" xfId="1" applyNumberFormat="1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3" fillId="2" borderId="0" xfId="0" applyFont="1" applyFill="1"/>
    <xf numFmtId="17" fontId="3" fillId="2" borderId="0" xfId="0" quotePrefix="1" applyNumberFormat="1" applyFont="1" applyFill="1" applyAlignment="1">
      <alignment horizontal="left" vertical="center"/>
    </xf>
    <xf numFmtId="3" fontId="3" fillId="2" borderId="0" xfId="0" applyNumberFormat="1" applyFont="1" applyFill="1" applyAlignment="1">
      <alignment horizontal="center" vertical="center"/>
    </xf>
    <xf numFmtId="10" fontId="3" fillId="2" borderId="0" xfId="1" applyNumberFormat="1" applyFont="1" applyFill="1" applyAlignment="1">
      <alignment horizontal="center" vertical="center"/>
    </xf>
    <xf numFmtId="0" fontId="2" fillId="2" borderId="12" xfId="0" applyFont="1" applyFill="1" applyBorder="1" applyAlignment="1">
      <alignment vertical="center"/>
    </xf>
    <xf numFmtId="3" fontId="2" fillId="2" borderId="12" xfId="0" applyNumberFormat="1" applyFont="1" applyFill="1" applyBorder="1" applyAlignment="1">
      <alignment horizontal="center" vertical="center"/>
    </xf>
    <xf numFmtId="10" fontId="2" fillId="2" borderId="12" xfId="0" applyNumberFormat="1" applyFont="1" applyFill="1" applyBorder="1" applyAlignment="1">
      <alignment horizontal="center" vertical="center"/>
    </xf>
    <xf numFmtId="3" fontId="3" fillId="2" borderId="0" xfId="0" applyNumberFormat="1" applyFont="1" applyFill="1" applyAlignment="1">
      <alignment horizontal="right" vertical="center"/>
    </xf>
    <xf numFmtId="10" fontId="3" fillId="2" borderId="0" xfId="1" applyNumberFormat="1" applyFont="1" applyFill="1" applyAlignment="1">
      <alignment horizontal="right" vertical="center"/>
    </xf>
    <xf numFmtId="3" fontId="2" fillId="2" borderId="12" xfId="0" applyNumberFormat="1" applyFont="1" applyFill="1" applyBorder="1" applyAlignment="1">
      <alignment horizontal="right" vertical="center"/>
    </xf>
    <xf numFmtId="10" fontId="2" fillId="2" borderId="12" xfId="0" applyNumberFormat="1" applyFont="1" applyFill="1" applyBorder="1" applyAlignment="1">
      <alignment horizontal="right" vertical="center"/>
    </xf>
    <xf numFmtId="0" fontId="2" fillId="2" borderId="13" xfId="0" applyFont="1" applyFill="1" applyBorder="1" applyAlignment="1">
      <alignment vertical="center"/>
    </xf>
    <xf numFmtId="0" fontId="2" fillId="2" borderId="13" xfId="0" applyFont="1" applyFill="1" applyBorder="1" applyAlignment="1">
      <alignment horizontal="right" vertical="center"/>
    </xf>
    <xf numFmtId="0" fontId="5" fillId="2" borderId="0" xfId="0" applyFont="1" applyFill="1"/>
  </cellXfs>
  <cellStyles count="62">
    <cellStyle name="20% - Accent1" xfId="2"/>
    <cellStyle name="20% - Accent2" xfId="3"/>
    <cellStyle name="20% - Accent3" xfId="4"/>
    <cellStyle name="20% - Accent4" xfId="5"/>
    <cellStyle name="20% - Accent5" xfId="6"/>
    <cellStyle name="20% - Accent6" xfId="7"/>
    <cellStyle name="40% - Accent1" xfId="8"/>
    <cellStyle name="40% - Accent2" xfId="9"/>
    <cellStyle name="40% - Accent3" xfId="10"/>
    <cellStyle name="40% - Accent4" xfId="11"/>
    <cellStyle name="40% - Accent5" xfId="12"/>
    <cellStyle name="40% - Accent6" xfId="13"/>
    <cellStyle name="60% - Accent1" xfId="14"/>
    <cellStyle name="60% - Accent2" xfId="15"/>
    <cellStyle name="60% - Accent3" xfId="16"/>
    <cellStyle name="60% - Accent4" xfId="17"/>
    <cellStyle name="60% - Accent5" xfId="18"/>
    <cellStyle name="60% - Accent6" xfId="19"/>
    <cellStyle name="Accent1" xfId="20"/>
    <cellStyle name="Accent2" xfId="21"/>
    <cellStyle name="Accent3" xfId="22"/>
    <cellStyle name="Accent4" xfId="23"/>
    <cellStyle name="Accent5" xfId="24"/>
    <cellStyle name="Accent6" xfId="25"/>
    <cellStyle name="Bad" xfId="26"/>
    <cellStyle name="Calculation" xfId="27"/>
    <cellStyle name="Check Cell" xfId="28"/>
    <cellStyle name="Explanatory Text" xfId="29"/>
    <cellStyle name="Good" xfId="30"/>
    <cellStyle name="Heading 1" xfId="31"/>
    <cellStyle name="Heading 2" xfId="32"/>
    <cellStyle name="Heading 3" xfId="33"/>
    <cellStyle name="Heading 4" xfId="34"/>
    <cellStyle name="Input 2" xfId="35"/>
    <cellStyle name="Linked Cell" xfId="36"/>
    <cellStyle name="Migliaia [0] 2" xfId="37"/>
    <cellStyle name="Migliaia 10" xfId="38"/>
    <cellStyle name="Migliaia 11" xfId="39"/>
    <cellStyle name="Migliaia 12" xfId="40"/>
    <cellStyle name="Migliaia 2" xfId="41"/>
    <cellStyle name="Migliaia 3" xfId="42"/>
    <cellStyle name="Migliaia 4" xfId="43"/>
    <cellStyle name="Migliaia 5" xfId="44"/>
    <cellStyle name="Migliaia 6" xfId="45"/>
    <cellStyle name="Migliaia 7" xfId="46"/>
    <cellStyle name="Migliaia 8" xfId="47"/>
    <cellStyle name="Migliaia 9" xfId="48"/>
    <cellStyle name="Neutral" xfId="49"/>
    <cellStyle name="Normale" xfId="0" builtinId="0"/>
    <cellStyle name="Normale 2" xfId="50"/>
    <cellStyle name="Normale 3" xfId="51"/>
    <cellStyle name="Normale 4" xfId="52"/>
    <cellStyle name="Note" xfId="53"/>
    <cellStyle name="Output 2" xfId="54"/>
    <cellStyle name="Percentuale" xfId="1" builtinId="5"/>
    <cellStyle name="Percentuale 2" xfId="55"/>
    <cellStyle name="Title" xfId="56"/>
    <cellStyle name="Titolo 1 2" xfId="57"/>
    <cellStyle name="Titolo 5" xfId="58"/>
    <cellStyle name="Total" xfId="59"/>
    <cellStyle name="Valuta 2" xfId="60"/>
    <cellStyle name="Warning Text" xfId="6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autoTitleDeleted val="1"/>
    <c:plotArea>
      <c:layout/>
      <c:pieChart>
        <c:varyColors val="1"/>
        <c:ser>
          <c:idx val="0"/>
          <c:order val="0"/>
          <c:tx>
            <c:v>Investment Style</c:v>
          </c:tx>
          <c:dLbls>
            <c:dLblPos val="outEnd"/>
            <c:showLegendKey val="0"/>
            <c:showVal val="1"/>
            <c:showCatName val="1"/>
            <c:showSerName val="0"/>
            <c:showPercent val="0"/>
            <c:showBubbleSize val="0"/>
            <c:showLeaderLines val="1"/>
          </c:dLbls>
          <c:cat>
            <c:strRef>
              <c:f>'Stile di investimento'!$A$2:$A$5</c:f>
              <c:strCache>
                <c:ptCount val="4"/>
                <c:pt idx="0">
                  <c:v>Value</c:v>
                </c:pt>
                <c:pt idx="1">
                  <c:v>Growth</c:v>
                </c:pt>
                <c:pt idx="2">
                  <c:v>Index</c:v>
                </c:pt>
                <c:pt idx="3">
                  <c:v>Other</c:v>
                </c:pt>
              </c:strCache>
            </c:strRef>
          </c:cat>
          <c:val>
            <c:numRef>
              <c:f>'Stile di investimento'!$E$2:$E$5</c:f>
              <c:numCache>
                <c:formatCode>0.0%</c:formatCode>
                <c:ptCount val="4"/>
                <c:pt idx="0">
                  <c:v>0.30144354826062453</c:v>
                </c:pt>
                <c:pt idx="1">
                  <c:v>0.50406880786731856</c:v>
                </c:pt>
                <c:pt idx="2">
                  <c:v>0.10719916823438713</c:v>
                </c:pt>
                <c:pt idx="3">
                  <c:v>8.7288475637669755E-2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plotVisOnly val="1"/>
    <c:dispBlanksAs val="gap"/>
    <c:showDLblsOverMax val="0"/>
  </c:chart>
  <c:spPr>
    <a:ln>
      <a:noFill/>
    </a:ln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autoTitleDeleted val="1"/>
    <c:plotArea>
      <c:layout/>
      <c:pieChart>
        <c:varyColors val="1"/>
        <c:ser>
          <c:idx val="0"/>
          <c:order val="0"/>
          <c:tx>
            <c:v>Investment Style</c:v>
          </c:tx>
          <c:dLbls>
            <c:dLbl>
              <c:idx val="8"/>
              <c:layout>
                <c:manualLayout>
                  <c:x val="7.4999999999999997E-2"/>
                  <c:y val="-4.6296296296296294E-3"/>
                </c:manualLayout>
              </c:layout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</c:dLbl>
            <c:dLblPos val="outEnd"/>
            <c:showLegendKey val="0"/>
            <c:showVal val="1"/>
            <c:showCatName val="1"/>
            <c:showSerName val="0"/>
            <c:showPercent val="0"/>
            <c:showBubbleSize val="0"/>
            <c:showLeaderLines val="1"/>
          </c:dLbls>
          <c:cat>
            <c:strRef>
              <c:f>'Ripartizione geografica'!$A$2:$A$10</c:f>
              <c:strCache>
                <c:ptCount val="9"/>
                <c:pt idx="0">
                  <c:v>UK</c:v>
                </c:pt>
                <c:pt idx="1">
                  <c:v>USA</c:v>
                </c:pt>
                <c:pt idx="2">
                  <c:v>Italy</c:v>
                </c:pt>
                <c:pt idx="3">
                  <c:v>Suisse</c:v>
                </c:pt>
                <c:pt idx="4">
                  <c:v>France</c:v>
                </c:pt>
                <c:pt idx="5">
                  <c:v>Scandinavia</c:v>
                </c:pt>
                <c:pt idx="6">
                  <c:v>Holland</c:v>
                </c:pt>
                <c:pt idx="7">
                  <c:v>Germany/Austria</c:v>
                </c:pt>
                <c:pt idx="8">
                  <c:v>Other</c:v>
                </c:pt>
              </c:strCache>
            </c:strRef>
          </c:cat>
          <c:val>
            <c:numRef>
              <c:f>'Ripartizione geografica'!$E$2:$E$10</c:f>
              <c:numCache>
                <c:formatCode>0.0%</c:formatCode>
                <c:ptCount val="9"/>
                <c:pt idx="0">
                  <c:v>0.20246709746195898</c:v>
                </c:pt>
                <c:pt idx="1">
                  <c:v>0.25072218849570715</c:v>
                </c:pt>
                <c:pt idx="2">
                  <c:v>0.13122195481158738</c:v>
                </c:pt>
                <c:pt idx="3">
                  <c:v>0.13616338849496792</c:v>
                </c:pt>
                <c:pt idx="4">
                  <c:v>5.1800822720208105E-2</c:v>
                </c:pt>
                <c:pt idx="5">
                  <c:v>6.6780174368916104E-2</c:v>
                </c:pt>
                <c:pt idx="6">
                  <c:v>4.9509497780038159E-2</c:v>
                </c:pt>
                <c:pt idx="7">
                  <c:v>5.6154189400527722E-2</c:v>
                </c:pt>
                <c:pt idx="8">
                  <c:v>5.5180686466088508E-2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plotVisOnly val="1"/>
    <c:dispBlanksAs val="gap"/>
    <c:showDLblsOverMax val="0"/>
  </c:chart>
  <c:spPr>
    <a:ln>
      <a:noFill/>
    </a:ln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6</xdr:row>
      <xdr:rowOff>166688</xdr:rowOff>
    </xdr:from>
    <xdr:to>
      <xdr:col>4</xdr:col>
      <xdr:colOff>390525</xdr:colOff>
      <xdr:row>21</xdr:row>
      <xdr:rowOff>52388</xdr:rowOff>
    </xdr:to>
    <xdr:graphicFrame macro="">
      <xdr:nvGraphicFramePr>
        <xdr:cNvPr id="2" name="Gra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11</xdr:row>
      <xdr:rowOff>166688</xdr:rowOff>
    </xdr:from>
    <xdr:to>
      <xdr:col>4</xdr:col>
      <xdr:colOff>390525</xdr:colOff>
      <xdr:row>26</xdr:row>
      <xdr:rowOff>52388</xdr:rowOff>
    </xdr:to>
    <xdr:graphicFrame macro="">
      <xdr:nvGraphicFramePr>
        <xdr:cNvPr id="2" name="Gra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5"/>
  <sheetViews>
    <sheetView tabSelected="1" zoomScale="80" zoomScaleNormal="80" workbookViewId="0"/>
  </sheetViews>
  <sheetFormatPr defaultRowHeight="15" customHeight="1" x14ac:dyDescent="0.3"/>
  <cols>
    <col min="1" max="1" width="8.21875" style="3" customWidth="1"/>
    <col min="2" max="2" width="49.6640625" style="3" bestFit="1" customWidth="1"/>
    <col min="3" max="3" width="15.77734375" style="3" customWidth="1"/>
    <col min="4" max="4" width="17.109375" style="3" bestFit="1" customWidth="1"/>
    <col min="5" max="6" width="15.77734375" style="3" customWidth="1"/>
    <col min="7" max="16384" width="8.88671875" style="3"/>
  </cols>
  <sheetData>
    <row r="1" spans="1:9" ht="19.95" customHeight="1" thickBot="1" x14ac:dyDescent="0.35">
      <c r="A1" s="1" t="s">
        <v>0</v>
      </c>
      <c r="B1" s="1" t="s">
        <v>257</v>
      </c>
      <c r="C1" s="2" t="s">
        <v>258</v>
      </c>
      <c r="D1" s="2" t="s">
        <v>259</v>
      </c>
      <c r="E1" s="2" t="s">
        <v>260</v>
      </c>
      <c r="F1" s="2" t="s">
        <v>261</v>
      </c>
      <c r="H1" s="4">
        <v>1489538745</v>
      </c>
      <c r="I1" s="5" t="s">
        <v>294</v>
      </c>
    </row>
    <row r="2" spans="1:9" ht="15" customHeight="1" thickTop="1" x14ac:dyDescent="0.3">
      <c r="A2" s="6">
        <v>1</v>
      </c>
      <c r="B2" s="3" t="s">
        <v>3</v>
      </c>
      <c r="C2" s="7">
        <v>23229278</v>
      </c>
      <c r="D2" s="8">
        <f t="shared" ref="D2:D52" si="0">+C2/$H$1</f>
        <v>1.5594947145869642E-2</v>
      </c>
      <c r="E2" s="9">
        <v>8880575</v>
      </c>
      <c r="F2" s="10">
        <v>0.61891133993086345</v>
      </c>
    </row>
    <row r="3" spans="1:9" ht="15" customHeight="1" x14ac:dyDescent="0.3">
      <c r="A3" s="6">
        <v>2</v>
      </c>
      <c r="B3" s="3" t="s">
        <v>240</v>
      </c>
      <c r="C3" s="7">
        <v>23229278</v>
      </c>
      <c r="D3" s="8">
        <f t="shared" si="0"/>
        <v>1.5594947145869642E-2</v>
      </c>
      <c r="E3" s="9">
        <v>0</v>
      </c>
      <c r="F3" s="10">
        <v>0</v>
      </c>
    </row>
    <row r="4" spans="1:9" ht="15" customHeight="1" x14ac:dyDescent="0.3">
      <c r="A4" s="6">
        <v>3</v>
      </c>
      <c r="B4" s="3" t="s">
        <v>1</v>
      </c>
      <c r="C4" s="7">
        <v>18276395</v>
      </c>
      <c r="D4" s="8">
        <f t="shared" si="0"/>
        <v>1.2269835250240503E-2</v>
      </c>
      <c r="E4" s="9">
        <v>0</v>
      </c>
      <c r="F4" s="10">
        <v>0</v>
      </c>
    </row>
    <row r="5" spans="1:9" ht="15" customHeight="1" x14ac:dyDescent="0.3">
      <c r="A5" s="6">
        <v>4</v>
      </c>
      <c r="B5" s="3" t="s">
        <v>2</v>
      </c>
      <c r="C5" s="7">
        <v>16338204</v>
      </c>
      <c r="D5" s="8">
        <f t="shared" si="0"/>
        <v>1.0968633111990651E-2</v>
      </c>
      <c r="E5" s="9">
        <v>0</v>
      </c>
      <c r="F5" s="10">
        <v>0</v>
      </c>
    </row>
    <row r="6" spans="1:9" ht="15" customHeight="1" x14ac:dyDescent="0.3">
      <c r="A6" s="6">
        <v>5</v>
      </c>
      <c r="B6" s="3" t="s">
        <v>9</v>
      </c>
      <c r="C6" s="7">
        <v>12435601</v>
      </c>
      <c r="D6" s="8">
        <f t="shared" si="0"/>
        <v>8.34862539946888E-3</v>
      </c>
      <c r="E6" s="9">
        <v>166976</v>
      </c>
      <c r="F6" s="10">
        <v>1.361000112074499E-2</v>
      </c>
    </row>
    <row r="7" spans="1:9" ht="15" customHeight="1" x14ac:dyDescent="0.3">
      <c r="A7" s="6">
        <v>6</v>
      </c>
      <c r="B7" s="3" t="s">
        <v>8</v>
      </c>
      <c r="C7" s="7">
        <v>11120508</v>
      </c>
      <c r="D7" s="8">
        <f t="shared" si="0"/>
        <v>7.4657393353000697E-3</v>
      </c>
      <c r="E7" s="9">
        <v>698924</v>
      </c>
      <c r="F7" s="10">
        <v>6.7065045006594007E-2</v>
      </c>
    </row>
    <row r="8" spans="1:9" ht="15" customHeight="1" x14ac:dyDescent="0.3">
      <c r="A8" s="6">
        <v>7</v>
      </c>
      <c r="B8" s="3" t="s">
        <v>6</v>
      </c>
      <c r="C8" s="7">
        <v>10440301</v>
      </c>
      <c r="D8" s="8">
        <f t="shared" si="0"/>
        <v>7.0090832044788472E-3</v>
      </c>
      <c r="E8" s="9">
        <v>406362</v>
      </c>
      <c r="F8" s="10">
        <v>4.0498751288003641E-2</v>
      </c>
    </row>
    <row r="9" spans="1:9" ht="15" customHeight="1" x14ac:dyDescent="0.3">
      <c r="A9" s="6">
        <v>8</v>
      </c>
      <c r="B9" s="3" t="s">
        <v>5</v>
      </c>
      <c r="C9" s="7">
        <v>10194112</v>
      </c>
      <c r="D9" s="8">
        <f t="shared" si="0"/>
        <v>6.8438045228558318E-3</v>
      </c>
      <c r="E9" s="9">
        <v>0</v>
      </c>
      <c r="F9" s="10">
        <v>0</v>
      </c>
    </row>
    <row r="10" spans="1:9" ht="15" customHeight="1" x14ac:dyDescent="0.3">
      <c r="A10" s="6">
        <v>9</v>
      </c>
      <c r="B10" s="3" t="s">
        <v>10</v>
      </c>
      <c r="C10" s="7">
        <v>10078477</v>
      </c>
      <c r="D10" s="8">
        <f t="shared" si="0"/>
        <v>6.7661731081724904E-3</v>
      </c>
      <c r="E10" s="9">
        <v>52297</v>
      </c>
      <c r="F10" s="10">
        <v>5.2160443957718697E-3</v>
      </c>
    </row>
    <row r="11" spans="1:9" ht="15" customHeight="1" x14ac:dyDescent="0.3">
      <c r="A11" s="6">
        <v>10</v>
      </c>
      <c r="B11" s="3" t="s">
        <v>4</v>
      </c>
      <c r="C11" s="7">
        <v>8833059</v>
      </c>
      <c r="D11" s="8">
        <f t="shared" si="0"/>
        <v>5.9300632693512108E-3</v>
      </c>
      <c r="E11" s="9">
        <v>0</v>
      </c>
      <c r="F11" s="10">
        <v>0</v>
      </c>
    </row>
    <row r="12" spans="1:9" ht="15" customHeight="1" x14ac:dyDescent="0.3">
      <c r="A12" s="6">
        <v>11</v>
      </c>
      <c r="B12" s="3" t="s">
        <v>14</v>
      </c>
      <c r="C12" s="7">
        <v>5499464</v>
      </c>
      <c r="D12" s="8">
        <f t="shared" si="0"/>
        <v>3.6920583760981659E-3</v>
      </c>
      <c r="E12" s="9">
        <v>-43152</v>
      </c>
      <c r="F12" s="10">
        <v>-7.7854933482673161E-3</v>
      </c>
    </row>
    <row r="13" spans="1:9" ht="15" customHeight="1" x14ac:dyDescent="0.3">
      <c r="A13" s="6">
        <v>12</v>
      </c>
      <c r="B13" s="3" t="s">
        <v>274</v>
      </c>
      <c r="C13" s="7">
        <v>5418734</v>
      </c>
      <c r="D13" s="8">
        <f t="shared" si="0"/>
        <v>3.6378603901303687E-3</v>
      </c>
      <c r="E13" s="9">
        <v>1909644</v>
      </c>
      <c r="F13" s="10">
        <v>0.54419920834176383</v>
      </c>
    </row>
    <row r="14" spans="1:9" ht="15" customHeight="1" x14ac:dyDescent="0.3">
      <c r="A14" s="6">
        <v>13</v>
      </c>
      <c r="B14" s="3" t="s">
        <v>252</v>
      </c>
      <c r="C14" s="7">
        <v>4833767</v>
      </c>
      <c r="D14" s="8">
        <f t="shared" si="0"/>
        <v>3.2451435158875309E-3</v>
      </c>
      <c r="E14" s="9">
        <v>299198</v>
      </c>
      <c r="F14" s="10">
        <v>6.5981573993029993E-2</v>
      </c>
    </row>
    <row r="15" spans="1:9" ht="15" customHeight="1" x14ac:dyDescent="0.3">
      <c r="A15" s="6">
        <v>14</v>
      </c>
      <c r="B15" s="3" t="s">
        <v>11</v>
      </c>
      <c r="C15" s="7">
        <v>4540000</v>
      </c>
      <c r="D15" s="8">
        <f t="shared" si="0"/>
        <v>3.0479234026235418E-3</v>
      </c>
      <c r="E15" s="9">
        <v>0</v>
      </c>
      <c r="F15" s="10">
        <v>0</v>
      </c>
    </row>
    <row r="16" spans="1:9" ht="15" customHeight="1" x14ac:dyDescent="0.3">
      <c r="A16" s="6">
        <v>15</v>
      </c>
      <c r="B16" s="3" t="s">
        <v>27</v>
      </c>
      <c r="C16" s="7">
        <v>4451742</v>
      </c>
      <c r="D16" s="8">
        <f t="shared" si="0"/>
        <v>2.9886715031370334E-3</v>
      </c>
      <c r="E16" s="9">
        <v>-970000</v>
      </c>
      <c r="F16" s="10">
        <v>-0.17890928782668006</v>
      </c>
    </row>
    <row r="17" spans="1:6" ht="15" customHeight="1" x14ac:dyDescent="0.3">
      <c r="A17" s="6">
        <v>16</v>
      </c>
      <c r="B17" s="3" t="s">
        <v>33</v>
      </c>
      <c r="C17" s="7">
        <v>4449390</v>
      </c>
      <c r="D17" s="8">
        <f t="shared" si="0"/>
        <v>2.9870924908368193E-3</v>
      </c>
      <c r="E17" s="9">
        <v>0</v>
      </c>
      <c r="F17" s="10">
        <v>0</v>
      </c>
    </row>
    <row r="18" spans="1:6" ht="15" customHeight="1" x14ac:dyDescent="0.3">
      <c r="A18" s="6">
        <v>17</v>
      </c>
      <c r="B18" s="3" t="s">
        <v>107</v>
      </c>
      <c r="C18" s="7">
        <v>4268707</v>
      </c>
      <c r="D18" s="8">
        <f t="shared" si="0"/>
        <v>2.8657911815513065E-3</v>
      </c>
      <c r="E18" s="9">
        <v>0</v>
      </c>
      <c r="F18" s="10">
        <v>0</v>
      </c>
    </row>
    <row r="19" spans="1:6" ht="15" customHeight="1" x14ac:dyDescent="0.3">
      <c r="A19" s="6">
        <v>18</v>
      </c>
      <c r="B19" s="3" t="s">
        <v>32</v>
      </c>
      <c r="C19" s="7">
        <v>4238251</v>
      </c>
      <c r="D19" s="8">
        <f t="shared" si="0"/>
        <v>2.8453445835005791E-3</v>
      </c>
      <c r="E19" s="9">
        <v>0</v>
      </c>
      <c r="F19" s="10">
        <v>0</v>
      </c>
    </row>
    <row r="20" spans="1:6" ht="15" customHeight="1" x14ac:dyDescent="0.3">
      <c r="A20" s="6">
        <v>19</v>
      </c>
      <c r="B20" s="3" t="s">
        <v>18</v>
      </c>
      <c r="C20" s="7">
        <v>4238209</v>
      </c>
      <c r="D20" s="8">
        <f t="shared" si="0"/>
        <v>2.845316386852361E-3</v>
      </c>
      <c r="E20" s="9">
        <v>0</v>
      </c>
      <c r="F20" s="10">
        <v>0</v>
      </c>
    </row>
    <row r="21" spans="1:6" ht="15" customHeight="1" x14ac:dyDescent="0.3">
      <c r="A21" s="6">
        <v>20</v>
      </c>
      <c r="B21" s="3" t="s">
        <v>19</v>
      </c>
      <c r="C21" s="7">
        <v>4200002</v>
      </c>
      <c r="D21" s="8">
        <f t="shared" si="0"/>
        <v>2.8196661645078589E-3</v>
      </c>
      <c r="E21" s="9">
        <v>0</v>
      </c>
      <c r="F21" s="10">
        <v>0</v>
      </c>
    </row>
    <row r="22" spans="1:6" ht="15" customHeight="1" x14ac:dyDescent="0.3">
      <c r="A22" s="6">
        <v>21</v>
      </c>
      <c r="B22" s="3" t="s">
        <v>20</v>
      </c>
      <c r="C22" s="7">
        <v>4008181</v>
      </c>
      <c r="D22" s="8">
        <f t="shared" si="0"/>
        <v>2.690887372654412E-3</v>
      </c>
      <c r="E22" s="9">
        <v>0</v>
      </c>
      <c r="F22" s="10">
        <v>0</v>
      </c>
    </row>
    <row r="23" spans="1:6" ht="15" customHeight="1" x14ac:dyDescent="0.3">
      <c r="A23" s="6">
        <v>22</v>
      </c>
      <c r="B23" s="3" t="s">
        <v>17</v>
      </c>
      <c r="C23" s="7">
        <v>3979347</v>
      </c>
      <c r="D23" s="8">
        <f t="shared" si="0"/>
        <v>2.671529702303917E-3</v>
      </c>
      <c r="E23" s="9">
        <v>157500</v>
      </c>
      <c r="F23" s="10">
        <v>4.1210440920319419E-2</v>
      </c>
    </row>
    <row r="24" spans="1:6" ht="15" customHeight="1" x14ac:dyDescent="0.3">
      <c r="A24" s="6">
        <v>23</v>
      </c>
      <c r="B24" s="3" t="s">
        <v>12</v>
      </c>
      <c r="C24" s="7">
        <v>3894223</v>
      </c>
      <c r="D24" s="8">
        <f t="shared" si="0"/>
        <v>2.6143818098534927E-3</v>
      </c>
      <c r="E24" s="9">
        <v>22245</v>
      </c>
      <c r="F24" s="10">
        <v>5.7451256179658046E-3</v>
      </c>
    </row>
    <row r="25" spans="1:6" ht="15" customHeight="1" x14ac:dyDescent="0.3">
      <c r="A25" s="6">
        <v>24</v>
      </c>
      <c r="B25" s="3" t="s">
        <v>22</v>
      </c>
      <c r="C25" s="7">
        <v>3718451</v>
      </c>
      <c r="D25" s="8">
        <f t="shared" si="0"/>
        <v>2.4963774943631964E-3</v>
      </c>
      <c r="E25" s="9">
        <v>0</v>
      </c>
      <c r="F25" s="10">
        <v>0</v>
      </c>
    </row>
    <row r="26" spans="1:6" ht="15" customHeight="1" x14ac:dyDescent="0.3">
      <c r="A26" s="6">
        <v>25</v>
      </c>
      <c r="B26" s="3" t="s">
        <v>23</v>
      </c>
      <c r="C26" s="7">
        <v>3695062</v>
      </c>
      <c r="D26" s="8">
        <f t="shared" si="0"/>
        <v>2.4806753180495484E-3</v>
      </c>
      <c r="E26" s="9">
        <v>0</v>
      </c>
      <c r="F26" s="10">
        <v>0</v>
      </c>
    </row>
    <row r="27" spans="1:6" ht="15" customHeight="1" x14ac:dyDescent="0.3">
      <c r="A27" s="6">
        <v>26</v>
      </c>
      <c r="B27" s="3" t="s">
        <v>26</v>
      </c>
      <c r="C27" s="7">
        <v>3555333</v>
      </c>
      <c r="D27" s="8">
        <f t="shared" si="0"/>
        <v>2.3868684261717545E-3</v>
      </c>
      <c r="E27" s="9">
        <v>171456</v>
      </c>
      <c r="F27" s="10">
        <v>5.0668508341171974E-2</v>
      </c>
    </row>
    <row r="28" spans="1:6" ht="15" customHeight="1" x14ac:dyDescent="0.3">
      <c r="A28" s="6">
        <v>27</v>
      </c>
      <c r="B28" s="3" t="s">
        <v>13</v>
      </c>
      <c r="C28" s="7">
        <v>3295210</v>
      </c>
      <c r="D28" s="8">
        <f t="shared" si="0"/>
        <v>2.2122351708280001E-3</v>
      </c>
      <c r="E28" s="9">
        <v>0</v>
      </c>
      <c r="F28" s="10">
        <v>0</v>
      </c>
    </row>
    <row r="29" spans="1:6" ht="15" customHeight="1" x14ac:dyDescent="0.3">
      <c r="A29" s="6">
        <v>28</v>
      </c>
      <c r="B29" s="3" t="s">
        <v>71</v>
      </c>
      <c r="C29" s="7">
        <v>2785606</v>
      </c>
      <c r="D29" s="8">
        <f t="shared" si="0"/>
        <v>1.8701131537199457E-3</v>
      </c>
      <c r="E29" s="9">
        <v>-871864</v>
      </c>
      <c r="F29" s="10">
        <v>-0.23837898875452157</v>
      </c>
    </row>
    <row r="30" spans="1:6" ht="15" customHeight="1" x14ac:dyDescent="0.3">
      <c r="A30" s="6">
        <v>29</v>
      </c>
      <c r="B30" s="3" t="s">
        <v>29</v>
      </c>
      <c r="C30" s="7">
        <v>2700000</v>
      </c>
      <c r="D30" s="8">
        <f t="shared" si="0"/>
        <v>1.8126416711637804E-3</v>
      </c>
      <c r="E30" s="9">
        <v>0</v>
      </c>
      <c r="F30" s="10">
        <v>0</v>
      </c>
    </row>
    <row r="31" spans="1:6" ht="15" customHeight="1" x14ac:dyDescent="0.3">
      <c r="A31" s="6">
        <v>30</v>
      </c>
      <c r="B31" s="3" t="s">
        <v>31</v>
      </c>
      <c r="C31" s="7">
        <v>2686005</v>
      </c>
      <c r="D31" s="8">
        <f t="shared" si="0"/>
        <v>1.803246145168248E-3</v>
      </c>
      <c r="E31" s="9">
        <v>0</v>
      </c>
      <c r="F31" s="10">
        <v>0</v>
      </c>
    </row>
    <row r="32" spans="1:6" ht="15" customHeight="1" x14ac:dyDescent="0.3">
      <c r="A32" s="6">
        <v>31</v>
      </c>
      <c r="B32" s="3" t="s">
        <v>245</v>
      </c>
      <c r="C32" s="7">
        <v>2633500</v>
      </c>
      <c r="D32" s="8">
        <f t="shared" si="0"/>
        <v>1.7679969781517835E-3</v>
      </c>
      <c r="E32" s="9">
        <v>0</v>
      </c>
      <c r="F32" s="10">
        <v>0</v>
      </c>
    </row>
    <row r="33" spans="1:6" ht="15" customHeight="1" x14ac:dyDescent="0.3">
      <c r="A33" s="6">
        <v>32</v>
      </c>
      <c r="B33" s="3" t="s">
        <v>24</v>
      </c>
      <c r="C33" s="7">
        <v>2600000</v>
      </c>
      <c r="D33" s="8">
        <f t="shared" si="0"/>
        <v>1.7455067944540106E-3</v>
      </c>
      <c r="E33" s="9">
        <v>50000</v>
      </c>
      <c r="F33" s="10">
        <v>1.9607843137254902E-2</v>
      </c>
    </row>
    <row r="34" spans="1:6" ht="15" customHeight="1" x14ac:dyDescent="0.3">
      <c r="A34" s="6">
        <v>33</v>
      </c>
      <c r="B34" s="3" t="s">
        <v>15</v>
      </c>
      <c r="C34" s="7">
        <v>2500000</v>
      </c>
      <c r="D34" s="8">
        <f t="shared" si="0"/>
        <v>1.678371917744241E-3</v>
      </c>
      <c r="E34" s="9">
        <v>0</v>
      </c>
      <c r="F34" s="10">
        <v>0</v>
      </c>
    </row>
    <row r="35" spans="1:6" ht="15" customHeight="1" x14ac:dyDescent="0.3">
      <c r="A35" s="6">
        <v>34</v>
      </c>
      <c r="B35" s="3" t="s">
        <v>28</v>
      </c>
      <c r="C35" s="7">
        <v>2414705</v>
      </c>
      <c r="D35" s="8">
        <f t="shared" si="0"/>
        <v>1.6211092246546429E-3</v>
      </c>
      <c r="E35" s="9">
        <v>-53315</v>
      </c>
      <c r="F35" s="10">
        <v>-2.1602337096133743E-2</v>
      </c>
    </row>
    <row r="36" spans="1:6" ht="15" customHeight="1" x14ac:dyDescent="0.3">
      <c r="A36" s="6">
        <v>35</v>
      </c>
      <c r="B36" s="3" t="s">
        <v>45</v>
      </c>
      <c r="C36" s="7">
        <v>2388859</v>
      </c>
      <c r="D36" s="8">
        <f t="shared" si="0"/>
        <v>1.603757544420236E-3</v>
      </c>
      <c r="E36" s="9">
        <v>202627</v>
      </c>
      <c r="F36" s="10">
        <v>9.2683210199100557E-2</v>
      </c>
    </row>
    <row r="37" spans="1:6" ht="15" customHeight="1" x14ac:dyDescent="0.3">
      <c r="A37" s="6">
        <v>36</v>
      </c>
      <c r="B37" s="3" t="s">
        <v>176</v>
      </c>
      <c r="C37" s="7">
        <v>2172134</v>
      </c>
      <c r="D37" s="8">
        <f t="shared" si="0"/>
        <v>1.4582594828709877E-3</v>
      </c>
      <c r="E37" s="9">
        <v>2144964</v>
      </c>
      <c r="F37" s="10">
        <v>78.946043430253951</v>
      </c>
    </row>
    <row r="38" spans="1:6" ht="15" customHeight="1" x14ac:dyDescent="0.3">
      <c r="A38" s="6">
        <v>37</v>
      </c>
      <c r="B38" s="3" t="s">
        <v>21</v>
      </c>
      <c r="C38" s="7">
        <v>2144964</v>
      </c>
      <c r="D38" s="8">
        <f t="shared" si="0"/>
        <v>1.4400189368689433E-3</v>
      </c>
      <c r="E38" s="9">
        <v>0</v>
      </c>
      <c r="F38" s="10">
        <v>0</v>
      </c>
    </row>
    <row r="39" spans="1:6" ht="15" customHeight="1" x14ac:dyDescent="0.3">
      <c r="A39" s="6">
        <v>38</v>
      </c>
      <c r="B39" s="3" t="s">
        <v>34</v>
      </c>
      <c r="C39" s="7">
        <v>2133205</v>
      </c>
      <c r="D39" s="8">
        <f t="shared" si="0"/>
        <v>1.4321245467166415E-3</v>
      </c>
      <c r="E39" s="9">
        <v>0</v>
      </c>
      <c r="F39" s="10">
        <v>0</v>
      </c>
    </row>
    <row r="40" spans="1:6" ht="15" customHeight="1" x14ac:dyDescent="0.3">
      <c r="A40" s="6">
        <v>39</v>
      </c>
      <c r="B40" s="3" t="s">
        <v>113</v>
      </c>
      <c r="C40" s="7">
        <v>2131800</v>
      </c>
      <c r="D40" s="8">
        <f t="shared" si="0"/>
        <v>1.4311813016988691E-3</v>
      </c>
      <c r="E40" s="9">
        <v>0</v>
      </c>
      <c r="F40" s="10">
        <v>0</v>
      </c>
    </row>
    <row r="41" spans="1:6" ht="15" customHeight="1" x14ac:dyDescent="0.3">
      <c r="A41" s="6">
        <v>40</v>
      </c>
      <c r="B41" s="3" t="s">
        <v>36</v>
      </c>
      <c r="C41" s="7">
        <v>2098667</v>
      </c>
      <c r="D41" s="8">
        <f t="shared" si="0"/>
        <v>1.4089375029986211E-3</v>
      </c>
      <c r="E41" s="9">
        <v>-40549</v>
      </c>
      <c r="F41" s="10">
        <v>-1.8955075130328122E-2</v>
      </c>
    </row>
    <row r="42" spans="1:6" ht="15" customHeight="1" x14ac:dyDescent="0.3">
      <c r="A42" s="6">
        <v>41</v>
      </c>
      <c r="B42" s="3" t="s">
        <v>275</v>
      </c>
      <c r="C42" s="7">
        <v>2053715</v>
      </c>
      <c r="D42" s="8">
        <f t="shared" si="0"/>
        <v>1.3787590332200457E-3</v>
      </c>
      <c r="E42" s="9">
        <v>0</v>
      </c>
      <c r="F42" s="10">
        <v>0</v>
      </c>
    </row>
    <row r="43" spans="1:6" ht="15" customHeight="1" x14ac:dyDescent="0.3">
      <c r="A43" s="6">
        <v>42</v>
      </c>
      <c r="B43" s="3" t="s">
        <v>57</v>
      </c>
      <c r="C43" s="7">
        <v>2042730</v>
      </c>
      <c r="D43" s="8">
        <f t="shared" si="0"/>
        <v>1.3713842670134773E-3</v>
      </c>
      <c r="E43" s="9">
        <v>233684</v>
      </c>
      <c r="F43" s="10">
        <v>0.12917526696391357</v>
      </c>
    </row>
    <row r="44" spans="1:6" ht="15" customHeight="1" x14ac:dyDescent="0.3">
      <c r="A44" s="6">
        <v>43</v>
      </c>
      <c r="B44" s="3" t="s">
        <v>16</v>
      </c>
      <c r="C44" s="7">
        <v>2000000</v>
      </c>
      <c r="D44" s="8">
        <f t="shared" si="0"/>
        <v>1.3426975341953929E-3</v>
      </c>
      <c r="E44" s="9">
        <v>0</v>
      </c>
      <c r="F44" s="10">
        <v>0</v>
      </c>
    </row>
    <row r="45" spans="1:6" ht="15" customHeight="1" x14ac:dyDescent="0.3">
      <c r="A45" s="6">
        <v>44</v>
      </c>
      <c r="B45" s="3" t="s">
        <v>39</v>
      </c>
      <c r="C45" s="7">
        <v>1919773</v>
      </c>
      <c r="D45" s="8">
        <f t="shared" si="0"/>
        <v>1.288837236657446E-3</v>
      </c>
      <c r="E45" s="9">
        <v>0</v>
      </c>
      <c r="F45" s="10">
        <v>0</v>
      </c>
    </row>
    <row r="46" spans="1:6" ht="15" customHeight="1" x14ac:dyDescent="0.3">
      <c r="A46" s="6">
        <v>45</v>
      </c>
      <c r="B46" s="3" t="s">
        <v>43</v>
      </c>
      <c r="C46" s="7">
        <v>1741299</v>
      </c>
      <c r="D46" s="8">
        <f t="shared" si="0"/>
        <v>1.1690189367984517E-3</v>
      </c>
      <c r="E46" s="9">
        <v>75789</v>
      </c>
      <c r="F46" s="10">
        <v>4.5504980456436764E-2</v>
      </c>
    </row>
    <row r="47" spans="1:6" ht="15" customHeight="1" x14ac:dyDescent="0.3">
      <c r="A47" s="6">
        <v>46</v>
      </c>
      <c r="B47" s="3" t="s">
        <v>292</v>
      </c>
      <c r="C47" s="7">
        <v>1722829</v>
      </c>
      <c r="D47" s="8">
        <f t="shared" si="0"/>
        <v>1.1566191250701571E-3</v>
      </c>
      <c r="E47" s="9">
        <v>-536220</v>
      </c>
      <c r="F47" s="10">
        <v>-0.23736536923280549</v>
      </c>
    </row>
    <row r="48" spans="1:6" ht="15" customHeight="1" x14ac:dyDescent="0.3">
      <c r="A48" s="6">
        <v>47</v>
      </c>
      <c r="B48" s="3" t="s">
        <v>35</v>
      </c>
      <c r="C48" s="7">
        <v>1715460</v>
      </c>
      <c r="D48" s="8">
        <f t="shared" si="0"/>
        <v>1.1516719560054143E-3</v>
      </c>
      <c r="E48" s="9">
        <v>0</v>
      </c>
      <c r="F48" s="10">
        <v>0</v>
      </c>
    </row>
    <row r="49" spans="1:6" ht="15" customHeight="1" x14ac:dyDescent="0.3">
      <c r="A49" s="6">
        <v>48</v>
      </c>
      <c r="B49" s="3" t="s">
        <v>40</v>
      </c>
      <c r="C49" s="7">
        <v>1698000</v>
      </c>
      <c r="D49" s="8">
        <f t="shared" si="0"/>
        <v>1.1399502065318884E-3</v>
      </c>
      <c r="E49" s="9">
        <v>0</v>
      </c>
      <c r="F49" s="10">
        <v>0</v>
      </c>
    </row>
    <row r="50" spans="1:6" ht="15" customHeight="1" x14ac:dyDescent="0.3">
      <c r="A50" s="6">
        <v>49</v>
      </c>
      <c r="B50" s="3" t="s">
        <v>44</v>
      </c>
      <c r="C50" s="7">
        <v>1573684</v>
      </c>
      <c r="D50" s="8">
        <f t="shared" si="0"/>
        <v>1.0564908132013712E-3</v>
      </c>
      <c r="E50" s="9">
        <v>0</v>
      </c>
      <c r="F50" s="10">
        <v>0</v>
      </c>
    </row>
    <row r="51" spans="1:6" ht="15" customHeight="1" x14ac:dyDescent="0.3">
      <c r="A51" s="6">
        <v>50</v>
      </c>
      <c r="B51" s="3" t="s">
        <v>78</v>
      </c>
      <c r="C51" s="7">
        <v>1571849</v>
      </c>
      <c r="D51" s="8">
        <f t="shared" si="0"/>
        <v>1.055258888213747E-3</v>
      </c>
      <c r="E51" s="9">
        <v>-51503</v>
      </c>
      <c r="F51" s="10">
        <v>-3.1726329224961686E-2</v>
      </c>
    </row>
    <row r="52" spans="1:6" ht="15" customHeight="1" x14ac:dyDescent="0.3">
      <c r="A52" s="6">
        <v>51</v>
      </c>
      <c r="B52" s="3" t="s">
        <v>122</v>
      </c>
      <c r="C52" s="7">
        <v>1475730</v>
      </c>
      <c r="D52" s="8">
        <f t="shared" si="0"/>
        <v>9.9072951606908361E-4</v>
      </c>
      <c r="E52" s="9">
        <v>0</v>
      </c>
      <c r="F52" s="10">
        <v>0</v>
      </c>
    </row>
    <row r="53" spans="1:6" ht="15" customHeight="1" x14ac:dyDescent="0.3">
      <c r="A53" s="6">
        <v>52</v>
      </c>
      <c r="B53" s="3" t="s">
        <v>212</v>
      </c>
      <c r="C53" s="7">
        <v>1390279</v>
      </c>
      <c r="D53" s="8">
        <f t="shared" ref="D53:D63" si="1">+C53/$H$1</f>
        <v>9.3336209257181824E-4</v>
      </c>
      <c r="E53" s="9">
        <v>0</v>
      </c>
      <c r="F53" s="10">
        <v>0</v>
      </c>
    </row>
    <row r="54" spans="1:6" ht="15" customHeight="1" x14ac:dyDescent="0.3">
      <c r="A54" s="6">
        <v>53</v>
      </c>
      <c r="B54" s="3" t="s">
        <v>51</v>
      </c>
      <c r="C54" s="7">
        <v>1374081</v>
      </c>
      <c r="D54" s="8">
        <f t="shared" si="1"/>
        <v>9.224875852423698E-4</v>
      </c>
      <c r="E54" s="9">
        <v>-5632</v>
      </c>
      <c r="F54" s="10">
        <v>-4.0820083597095918E-3</v>
      </c>
    </row>
    <row r="55" spans="1:6" ht="15" customHeight="1" x14ac:dyDescent="0.3">
      <c r="A55" s="6">
        <v>54</v>
      </c>
      <c r="B55" s="3" t="s">
        <v>96</v>
      </c>
      <c r="C55" s="7">
        <v>1257431</v>
      </c>
      <c r="D55" s="8">
        <f t="shared" si="1"/>
        <v>8.4417475156042354E-4</v>
      </c>
      <c r="E55" s="9">
        <v>666950</v>
      </c>
      <c r="F55" s="10">
        <v>1.1295028967909213</v>
      </c>
    </row>
    <row r="56" spans="1:6" ht="15" customHeight="1" x14ac:dyDescent="0.3">
      <c r="A56" s="6">
        <v>55</v>
      </c>
      <c r="B56" s="3" t="s">
        <v>279</v>
      </c>
      <c r="C56" s="7">
        <v>1257362</v>
      </c>
      <c r="D56" s="8">
        <f t="shared" si="1"/>
        <v>8.4412842849549373E-4</v>
      </c>
      <c r="E56" s="9">
        <v>1139494</v>
      </c>
      <c r="F56" s="10">
        <v>9.6675433535819728</v>
      </c>
    </row>
    <row r="57" spans="1:6" ht="15" customHeight="1" x14ac:dyDescent="0.3">
      <c r="A57" s="6">
        <v>56</v>
      </c>
      <c r="B57" s="3" t="s">
        <v>48</v>
      </c>
      <c r="C57" s="7">
        <v>1253303</v>
      </c>
      <c r="D57" s="8">
        <f t="shared" si="1"/>
        <v>8.4140342384984423E-4</v>
      </c>
      <c r="E57" s="9">
        <v>0</v>
      </c>
      <c r="F57" s="10">
        <v>0</v>
      </c>
    </row>
    <row r="58" spans="1:6" ht="15" customHeight="1" x14ac:dyDescent="0.3">
      <c r="A58" s="6">
        <v>57</v>
      </c>
      <c r="B58" s="3" t="s">
        <v>283</v>
      </c>
      <c r="C58" s="7">
        <v>1237819</v>
      </c>
      <c r="D58" s="8">
        <f t="shared" si="1"/>
        <v>8.3100825954010344E-4</v>
      </c>
      <c r="E58" s="9">
        <v>1226219</v>
      </c>
      <c r="F58" s="10">
        <v>105.70853448275862</v>
      </c>
    </row>
    <row r="59" spans="1:6" ht="15" customHeight="1" x14ac:dyDescent="0.3">
      <c r="A59" s="6">
        <v>58</v>
      </c>
      <c r="B59" s="3" t="s">
        <v>49</v>
      </c>
      <c r="C59" s="7">
        <v>1200000</v>
      </c>
      <c r="D59" s="8">
        <f t="shared" si="1"/>
        <v>8.0561852051723567E-4</v>
      </c>
      <c r="E59" s="9">
        <v>0</v>
      </c>
      <c r="F59" s="10">
        <v>0</v>
      </c>
    </row>
    <row r="60" spans="1:6" ht="15" customHeight="1" x14ac:dyDescent="0.3">
      <c r="A60" s="6">
        <v>59</v>
      </c>
      <c r="B60" s="3" t="s">
        <v>213</v>
      </c>
      <c r="C60" s="7">
        <v>1189489</v>
      </c>
      <c r="D60" s="8">
        <f t="shared" si="1"/>
        <v>7.9856197362627177E-4</v>
      </c>
      <c r="E60" s="9">
        <v>0</v>
      </c>
      <c r="F60" s="10">
        <v>0</v>
      </c>
    </row>
    <row r="61" spans="1:6" ht="15" customHeight="1" x14ac:dyDescent="0.3">
      <c r="A61" s="6">
        <v>60</v>
      </c>
      <c r="B61" s="3" t="s">
        <v>214</v>
      </c>
      <c r="C61" s="7">
        <v>1154909</v>
      </c>
      <c r="D61" s="8">
        <f t="shared" si="1"/>
        <v>7.7534673326003342E-4</v>
      </c>
      <c r="E61" s="9">
        <v>60868</v>
      </c>
      <c r="F61" s="10">
        <v>5.5635940517768531E-2</v>
      </c>
    </row>
    <row r="62" spans="1:6" ht="15" customHeight="1" x14ac:dyDescent="0.3">
      <c r="A62" s="6">
        <v>61</v>
      </c>
      <c r="B62" s="3" t="s">
        <v>276</v>
      </c>
      <c r="C62" s="7">
        <v>1152539</v>
      </c>
      <c r="D62" s="8">
        <f t="shared" si="1"/>
        <v>7.737556366820119E-4</v>
      </c>
      <c r="E62" s="9">
        <v>0</v>
      </c>
      <c r="F62" s="10">
        <v>0</v>
      </c>
    </row>
    <row r="63" spans="1:6" ht="15" customHeight="1" x14ac:dyDescent="0.3">
      <c r="A63" s="6">
        <v>62</v>
      </c>
      <c r="B63" s="3" t="s">
        <v>42</v>
      </c>
      <c r="C63" s="7">
        <v>1149145</v>
      </c>
      <c r="D63" s="8">
        <f t="shared" si="1"/>
        <v>7.7147707896648235E-4</v>
      </c>
      <c r="E63" s="9">
        <v>-112551</v>
      </c>
      <c r="F63" s="10">
        <v>-8.9206116211829153E-2</v>
      </c>
    </row>
    <row r="64" spans="1:6" ht="15" customHeight="1" x14ac:dyDescent="0.3">
      <c r="A64" s="6">
        <v>63</v>
      </c>
      <c r="B64" s="3" t="s">
        <v>38</v>
      </c>
      <c r="C64" s="7">
        <v>1085864</v>
      </c>
      <c r="D64" s="8">
        <f t="shared" ref="D64:D127" si="2">+C64/$H$1</f>
        <v>7.2899345763577296E-4</v>
      </c>
      <c r="E64" s="9">
        <v>0</v>
      </c>
      <c r="F64" s="10">
        <v>0</v>
      </c>
    </row>
    <row r="65" spans="1:6" ht="15" customHeight="1" x14ac:dyDescent="0.3">
      <c r="A65" s="6">
        <v>64</v>
      </c>
      <c r="B65" s="3" t="s">
        <v>115</v>
      </c>
      <c r="C65" s="7">
        <v>995000</v>
      </c>
      <c r="D65" s="8">
        <f t="shared" si="2"/>
        <v>6.6799202326220798E-4</v>
      </c>
      <c r="E65" s="9">
        <v>0</v>
      </c>
      <c r="F65" s="10">
        <v>0</v>
      </c>
    </row>
    <row r="66" spans="1:6" ht="15" customHeight="1" x14ac:dyDescent="0.3">
      <c r="A66" s="6">
        <v>65</v>
      </c>
      <c r="B66" s="3" t="s">
        <v>174</v>
      </c>
      <c r="C66" s="7">
        <v>971396</v>
      </c>
      <c r="D66" s="8">
        <f t="shared" si="2"/>
        <v>6.5214550696363386E-4</v>
      </c>
      <c r="E66" s="9">
        <v>-28145</v>
      </c>
      <c r="F66" s="10">
        <v>-2.815792448733969E-2</v>
      </c>
    </row>
    <row r="67" spans="1:6" ht="15" customHeight="1" x14ac:dyDescent="0.3">
      <c r="A67" s="6">
        <v>66</v>
      </c>
      <c r="B67" s="3" t="s">
        <v>54</v>
      </c>
      <c r="C67" s="7">
        <v>965300</v>
      </c>
      <c r="D67" s="8">
        <f t="shared" si="2"/>
        <v>6.4805296487940639E-4</v>
      </c>
      <c r="E67" s="9">
        <v>0</v>
      </c>
      <c r="F67" s="10">
        <v>0</v>
      </c>
    </row>
    <row r="68" spans="1:6" ht="15" customHeight="1" x14ac:dyDescent="0.3">
      <c r="A68" s="6">
        <v>67</v>
      </c>
      <c r="B68" s="3" t="s">
        <v>55</v>
      </c>
      <c r="C68" s="7">
        <v>958438</v>
      </c>
      <c r="D68" s="8">
        <f t="shared" si="2"/>
        <v>6.43446169639582E-4</v>
      </c>
      <c r="E68" s="9">
        <v>0</v>
      </c>
      <c r="F68" s="10">
        <v>0</v>
      </c>
    </row>
    <row r="69" spans="1:6" ht="15" customHeight="1" x14ac:dyDescent="0.3">
      <c r="A69" s="6">
        <v>68</v>
      </c>
      <c r="B69" s="3" t="s">
        <v>63</v>
      </c>
      <c r="C69" s="7">
        <v>954498</v>
      </c>
      <c r="D69" s="8">
        <f t="shared" si="2"/>
        <v>6.4080105549721704E-4</v>
      </c>
      <c r="E69" s="9">
        <v>0</v>
      </c>
      <c r="F69" s="10">
        <v>0</v>
      </c>
    </row>
    <row r="70" spans="1:6" ht="15" customHeight="1" x14ac:dyDescent="0.3">
      <c r="A70" s="6">
        <v>69</v>
      </c>
      <c r="B70" s="3" t="s">
        <v>47</v>
      </c>
      <c r="C70" s="7">
        <v>950000</v>
      </c>
      <c r="D70" s="8">
        <f t="shared" si="2"/>
        <v>6.3778132874281154E-4</v>
      </c>
      <c r="E70" s="9">
        <v>0</v>
      </c>
      <c r="F70" s="10">
        <v>0</v>
      </c>
    </row>
    <row r="71" spans="1:6" ht="15" customHeight="1" x14ac:dyDescent="0.3">
      <c r="A71" s="6">
        <v>70</v>
      </c>
      <c r="B71" s="3" t="s">
        <v>46</v>
      </c>
      <c r="C71" s="7">
        <v>938843</v>
      </c>
      <c r="D71" s="8">
        <f t="shared" si="2"/>
        <v>6.3029109054830263E-4</v>
      </c>
      <c r="E71" s="9">
        <v>-47149</v>
      </c>
      <c r="F71" s="10">
        <v>-4.7818846400376473E-2</v>
      </c>
    </row>
    <row r="72" spans="1:6" ht="15" customHeight="1" x14ac:dyDescent="0.3">
      <c r="A72" s="6">
        <v>71</v>
      </c>
      <c r="B72" s="3" t="s">
        <v>64</v>
      </c>
      <c r="C72" s="7">
        <v>920000</v>
      </c>
      <c r="D72" s="8">
        <f t="shared" si="2"/>
        <v>6.1764086572988072E-4</v>
      </c>
      <c r="E72" s="9">
        <v>-19000</v>
      </c>
      <c r="F72" s="10">
        <v>-2.0234291799787009E-2</v>
      </c>
    </row>
    <row r="73" spans="1:6" ht="15" customHeight="1" x14ac:dyDescent="0.3">
      <c r="A73" s="6">
        <v>72</v>
      </c>
      <c r="B73" s="3" t="s">
        <v>52</v>
      </c>
      <c r="C73" s="7">
        <v>895652</v>
      </c>
      <c r="D73" s="8">
        <f t="shared" si="2"/>
        <v>6.01294865948586E-4</v>
      </c>
      <c r="E73" s="9">
        <v>0</v>
      </c>
      <c r="F73" s="10">
        <v>0</v>
      </c>
    </row>
    <row r="74" spans="1:6" ht="15" customHeight="1" x14ac:dyDescent="0.3">
      <c r="A74" s="6">
        <v>73</v>
      </c>
      <c r="B74" s="3" t="s">
        <v>293</v>
      </c>
      <c r="C74" s="7">
        <v>885059</v>
      </c>
      <c r="D74" s="8">
        <f t="shared" si="2"/>
        <v>5.9418326845872007E-4</v>
      </c>
      <c r="E74" s="9">
        <v>885059</v>
      </c>
      <c r="F74" s="10" t="e">
        <v>#DIV/0!</v>
      </c>
    </row>
    <row r="75" spans="1:6" ht="15" customHeight="1" x14ac:dyDescent="0.3">
      <c r="A75" s="6">
        <v>74</v>
      </c>
      <c r="B75" s="3" t="s">
        <v>59</v>
      </c>
      <c r="C75" s="7">
        <v>865000</v>
      </c>
      <c r="D75" s="8">
        <f t="shared" si="2"/>
        <v>5.8071668353950744E-4</v>
      </c>
      <c r="E75" s="9">
        <v>0</v>
      </c>
      <c r="F75" s="10">
        <v>0</v>
      </c>
    </row>
    <row r="76" spans="1:6" ht="15" customHeight="1" x14ac:dyDescent="0.3">
      <c r="A76" s="6">
        <v>75</v>
      </c>
      <c r="B76" s="3" t="s">
        <v>83</v>
      </c>
      <c r="C76" s="7">
        <v>861700</v>
      </c>
      <c r="D76" s="8">
        <f t="shared" si="2"/>
        <v>5.7850123260808496E-4</v>
      </c>
      <c r="E76" s="9">
        <v>157480</v>
      </c>
      <c r="F76" s="10">
        <v>0.22362329953707649</v>
      </c>
    </row>
    <row r="77" spans="1:6" ht="15" customHeight="1" x14ac:dyDescent="0.3">
      <c r="A77" s="6">
        <v>76</v>
      </c>
      <c r="B77" s="3" t="s">
        <v>79</v>
      </c>
      <c r="C77" s="7">
        <v>860000</v>
      </c>
      <c r="D77" s="8">
        <f t="shared" si="2"/>
        <v>5.7735993970401886E-4</v>
      </c>
      <c r="E77" s="9">
        <v>0</v>
      </c>
      <c r="F77" s="10">
        <v>0</v>
      </c>
    </row>
    <row r="78" spans="1:6" ht="15" customHeight="1" x14ac:dyDescent="0.3">
      <c r="A78" s="6">
        <v>77</v>
      </c>
      <c r="B78" s="3" t="s">
        <v>61</v>
      </c>
      <c r="C78" s="7">
        <v>855000</v>
      </c>
      <c r="D78" s="8">
        <f t="shared" si="2"/>
        <v>5.7400319586853039E-4</v>
      </c>
      <c r="E78" s="9">
        <v>0</v>
      </c>
      <c r="F78" s="10">
        <v>0</v>
      </c>
    </row>
    <row r="79" spans="1:6" ht="15" customHeight="1" x14ac:dyDescent="0.3">
      <c r="A79" s="6">
        <v>78</v>
      </c>
      <c r="B79" s="3" t="s">
        <v>62</v>
      </c>
      <c r="C79" s="7">
        <v>831600</v>
      </c>
      <c r="D79" s="8">
        <f t="shared" si="2"/>
        <v>5.5829363471844432E-4</v>
      </c>
      <c r="E79" s="9">
        <v>0</v>
      </c>
      <c r="F79" s="10">
        <v>0</v>
      </c>
    </row>
    <row r="80" spans="1:6" ht="15" customHeight="1" x14ac:dyDescent="0.3">
      <c r="A80" s="6">
        <v>79</v>
      </c>
      <c r="B80" s="3" t="s">
        <v>92</v>
      </c>
      <c r="C80" s="7">
        <v>818000</v>
      </c>
      <c r="D80" s="8">
        <f t="shared" si="2"/>
        <v>5.4916329148591567E-4</v>
      </c>
      <c r="E80" s="9">
        <v>0</v>
      </c>
      <c r="F80" s="10">
        <v>0</v>
      </c>
    </row>
    <row r="81" spans="1:6" ht="15" customHeight="1" x14ac:dyDescent="0.3">
      <c r="A81" s="6">
        <v>80</v>
      </c>
      <c r="B81" s="3" t="s">
        <v>65</v>
      </c>
      <c r="C81" s="7">
        <v>806344</v>
      </c>
      <c r="D81" s="8">
        <f t="shared" si="2"/>
        <v>5.4133805025662497E-4</v>
      </c>
      <c r="E81" s="9">
        <v>-3685</v>
      </c>
      <c r="F81" s="10">
        <v>-4.5492198427463711E-3</v>
      </c>
    </row>
    <row r="82" spans="1:6" ht="15" customHeight="1" x14ac:dyDescent="0.3">
      <c r="A82" s="6">
        <v>81</v>
      </c>
      <c r="B82" s="3" t="s">
        <v>60</v>
      </c>
      <c r="C82" s="7">
        <v>790605</v>
      </c>
      <c r="D82" s="8">
        <f t="shared" si="2"/>
        <v>5.3077169201127422E-4</v>
      </c>
      <c r="E82" s="9">
        <v>0</v>
      </c>
      <c r="F82" s="10">
        <v>0</v>
      </c>
    </row>
    <row r="83" spans="1:6" ht="15" customHeight="1" x14ac:dyDescent="0.3">
      <c r="A83" s="6">
        <v>82</v>
      </c>
      <c r="B83" s="3" t="s">
        <v>58</v>
      </c>
      <c r="C83" s="7">
        <v>750000</v>
      </c>
      <c r="D83" s="8">
        <f t="shared" si="2"/>
        <v>5.0351157532327231E-4</v>
      </c>
      <c r="E83" s="9">
        <v>0</v>
      </c>
      <c r="F83" s="10">
        <v>0</v>
      </c>
    </row>
    <row r="84" spans="1:6" ht="15" customHeight="1" x14ac:dyDescent="0.3">
      <c r="A84" s="6">
        <v>83</v>
      </c>
      <c r="B84" s="3" t="s">
        <v>37</v>
      </c>
      <c r="C84" s="7">
        <v>719234</v>
      </c>
      <c r="D84" s="8">
        <f t="shared" si="2"/>
        <v>4.8285685915474457E-4</v>
      </c>
      <c r="E84" s="9">
        <v>-1377552</v>
      </c>
      <c r="F84" s="10">
        <v>-0.65698263914390886</v>
      </c>
    </row>
    <row r="85" spans="1:6" ht="15" customHeight="1" x14ac:dyDescent="0.3">
      <c r="A85" s="6">
        <v>84</v>
      </c>
      <c r="B85" s="3" t="s">
        <v>66</v>
      </c>
      <c r="C85" s="7">
        <v>700000</v>
      </c>
      <c r="D85" s="8">
        <f t="shared" si="2"/>
        <v>4.699441369683875E-4</v>
      </c>
      <c r="E85" s="9">
        <v>0</v>
      </c>
      <c r="F85" s="10">
        <v>0</v>
      </c>
    </row>
    <row r="86" spans="1:6" ht="15" customHeight="1" x14ac:dyDescent="0.3">
      <c r="A86" s="6">
        <v>85</v>
      </c>
      <c r="B86" s="3" t="s">
        <v>67</v>
      </c>
      <c r="C86" s="7">
        <v>699236</v>
      </c>
      <c r="D86" s="8">
        <f t="shared" si="2"/>
        <v>4.6943122651032485E-4</v>
      </c>
      <c r="E86" s="9">
        <v>0</v>
      </c>
      <c r="F86" s="10">
        <v>0</v>
      </c>
    </row>
    <row r="87" spans="1:6" ht="15" customHeight="1" x14ac:dyDescent="0.3">
      <c r="A87" s="6">
        <v>86</v>
      </c>
      <c r="B87" s="3" t="s">
        <v>68</v>
      </c>
      <c r="C87" s="7">
        <v>655000</v>
      </c>
      <c r="D87" s="8">
        <f t="shared" si="2"/>
        <v>4.3973344244899117E-4</v>
      </c>
      <c r="E87" s="9">
        <v>0</v>
      </c>
      <c r="F87" s="10">
        <v>0</v>
      </c>
    </row>
    <row r="88" spans="1:6" ht="15" customHeight="1" x14ac:dyDescent="0.3">
      <c r="A88" s="6">
        <v>87</v>
      </c>
      <c r="B88" s="3" t="s">
        <v>84</v>
      </c>
      <c r="C88" s="7">
        <v>650505</v>
      </c>
      <c r="D88" s="8">
        <f t="shared" si="2"/>
        <v>4.3671572974088698E-4</v>
      </c>
      <c r="E88" s="9">
        <v>398276</v>
      </c>
      <c r="F88" s="10">
        <v>1.5790254094493497</v>
      </c>
    </row>
    <row r="89" spans="1:6" ht="15" customHeight="1" x14ac:dyDescent="0.3">
      <c r="A89" s="6">
        <v>88</v>
      </c>
      <c r="B89" s="3" t="s">
        <v>69</v>
      </c>
      <c r="C89" s="7">
        <v>639900</v>
      </c>
      <c r="D89" s="8">
        <f t="shared" si="2"/>
        <v>4.2959607606581594E-4</v>
      </c>
      <c r="E89" s="9">
        <v>-3850</v>
      </c>
      <c r="F89" s="10">
        <v>-5.9805825242718446E-3</v>
      </c>
    </row>
    <row r="90" spans="1:6" ht="15" customHeight="1" x14ac:dyDescent="0.3">
      <c r="A90" s="6">
        <v>89</v>
      </c>
      <c r="B90" s="3" t="s">
        <v>284</v>
      </c>
      <c r="C90" s="7">
        <v>635746</v>
      </c>
      <c r="D90" s="8">
        <f t="shared" si="2"/>
        <v>4.268072932872921E-4</v>
      </c>
      <c r="E90" s="9">
        <v>0</v>
      </c>
      <c r="F90" s="10">
        <v>0</v>
      </c>
    </row>
    <row r="91" spans="1:6" ht="15" customHeight="1" x14ac:dyDescent="0.3">
      <c r="A91" s="6">
        <v>90</v>
      </c>
      <c r="B91" s="3" t="s">
        <v>70</v>
      </c>
      <c r="C91" s="7">
        <v>625000</v>
      </c>
      <c r="D91" s="8">
        <f t="shared" si="2"/>
        <v>4.1959297943606024E-4</v>
      </c>
      <c r="E91" s="9">
        <v>0</v>
      </c>
      <c r="F91" s="10">
        <v>0</v>
      </c>
    </row>
    <row r="92" spans="1:6" ht="15" customHeight="1" x14ac:dyDescent="0.3">
      <c r="A92" s="6">
        <v>91</v>
      </c>
      <c r="B92" s="3" t="s">
        <v>111</v>
      </c>
      <c r="C92" s="7">
        <v>610303</v>
      </c>
      <c r="D92" s="8">
        <f t="shared" si="2"/>
        <v>4.0972616660602543E-4</v>
      </c>
      <c r="E92" s="9">
        <v>0</v>
      </c>
      <c r="F92" s="10">
        <v>0</v>
      </c>
    </row>
    <row r="93" spans="1:6" ht="15" customHeight="1" x14ac:dyDescent="0.3">
      <c r="A93" s="6">
        <v>92</v>
      </c>
      <c r="B93" s="3" t="s">
        <v>82</v>
      </c>
      <c r="C93" s="7">
        <v>608353</v>
      </c>
      <c r="D93" s="8">
        <f t="shared" si="2"/>
        <v>4.0841703651018491E-4</v>
      </c>
      <c r="E93" s="9">
        <v>107004</v>
      </c>
      <c r="F93" s="10">
        <v>0.21343216003223303</v>
      </c>
    </row>
    <row r="94" spans="1:6" ht="15" customHeight="1" x14ac:dyDescent="0.3">
      <c r="A94" s="6">
        <v>93</v>
      </c>
      <c r="B94" s="3" t="s">
        <v>73</v>
      </c>
      <c r="C94" s="7">
        <v>605082</v>
      </c>
      <c r="D94" s="8">
        <f t="shared" si="2"/>
        <v>4.0622105469300833E-4</v>
      </c>
      <c r="E94" s="9">
        <v>0</v>
      </c>
      <c r="F94" s="10">
        <v>0</v>
      </c>
    </row>
    <row r="95" spans="1:6" ht="15" customHeight="1" x14ac:dyDescent="0.3">
      <c r="A95" s="6">
        <v>94</v>
      </c>
      <c r="B95" s="3" t="s">
        <v>74</v>
      </c>
      <c r="C95" s="7">
        <v>595794</v>
      </c>
      <c r="D95" s="8">
        <f t="shared" si="2"/>
        <v>3.9998556734420493E-4</v>
      </c>
      <c r="E95" s="9">
        <v>0</v>
      </c>
      <c r="F95" s="10">
        <v>0</v>
      </c>
    </row>
    <row r="96" spans="1:6" ht="15" customHeight="1" x14ac:dyDescent="0.3">
      <c r="A96" s="6">
        <v>95</v>
      </c>
      <c r="B96" s="3" t="s">
        <v>242</v>
      </c>
      <c r="C96" s="7">
        <v>566257</v>
      </c>
      <c r="D96" s="8">
        <f t="shared" si="2"/>
        <v>3.8015593881044027E-4</v>
      </c>
      <c r="E96" s="9">
        <v>0</v>
      </c>
      <c r="F96" s="10">
        <v>0</v>
      </c>
    </row>
    <row r="97" spans="1:6" ht="15" customHeight="1" x14ac:dyDescent="0.3">
      <c r="A97" s="6">
        <v>96</v>
      </c>
      <c r="B97" s="3" t="s">
        <v>76</v>
      </c>
      <c r="C97" s="7">
        <v>562556</v>
      </c>
      <c r="D97" s="8">
        <f t="shared" si="2"/>
        <v>3.7767127702341169E-4</v>
      </c>
      <c r="E97" s="9">
        <v>0</v>
      </c>
      <c r="F97" s="10">
        <v>0</v>
      </c>
    </row>
    <row r="98" spans="1:6" ht="15" customHeight="1" x14ac:dyDescent="0.3">
      <c r="A98" s="6">
        <v>97</v>
      </c>
      <c r="B98" s="3" t="s">
        <v>77</v>
      </c>
      <c r="C98" s="7">
        <v>550000</v>
      </c>
      <c r="D98" s="8">
        <f t="shared" si="2"/>
        <v>3.6924182190373303E-4</v>
      </c>
      <c r="E98" s="9">
        <v>0</v>
      </c>
      <c r="F98" s="10">
        <v>0</v>
      </c>
    </row>
    <row r="99" spans="1:6" ht="15" customHeight="1" x14ac:dyDescent="0.3">
      <c r="A99" s="6">
        <v>98</v>
      </c>
      <c r="B99" s="3" t="s">
        <v>75</v>
      </c>
      <c r="C99" s="7">
        <v>527905</v>
      </c>
      <c r="D99" s="8">
        <f t="shared" si="2"/>
        <v>3.5440837089470943E-4</v>
      </c>
      <c r="E99" s="9">
        <v>16406</v>
      </c>
      <c r="F99" s="10">
        <v>3.2074354006557199E-2</v>
      </c>
    </row>
    <row r="100" spans="1:6" ht="15" customHeight="1" x14ac:dyDescent="0.3">
      <c r="A100" s="6">
        <v>99</v>
      </c>
      <c r="B100" s="3" t="s">
        <v>81</v>
      </c>
      <c r="C100" s="7">
        <v>518282</v>
      </c>
      <c r="D100" s="8">
        <f t="shared" si="2"/>
        <v>3.4794798170892827E-4</v>
      </c>
      <c r="E100" s="9">
        <v>0</v>
      </c>
      <c r="F100" s="10">
        <v>0</v>
      </c>
    </row>
    <row r="101" spans="1:6" ht="15" customHeight="1" x14ac:dyDescent="0.3">
      <c r="A101" s="6">
        <v>100</v>
      </c>
      <c r="B101" s="3" t="s">
        <v>41</v>
      </c>
      <c r="C101" s="7">
        <v>480000</v>
      </c>
      <c r="D101" s="8">
        <f t="shared" si="2"/>
        <v>3.2224740820689429E-4</v>
      </c>
      <c r="E101" s="9">
        <v>-955827</v>
      </c>
      <c r="F101" s="10">
        <v>-0.66569788700170707</v>
      </c>
    </row>
    <row r="102" spans="1:6" ht="15" customHeight="1" x14ac:dyDescent="0.3">
      <c r="A102" s="6">
        <v>101</v>
      </c>
      <c r="B102" s="3" t="s">
        <v>72</v>
      </c>
      <c r="C102" s="7">
        <v>479263</v>
      </c>
      <c r="D102" s="8">
        <f t="shared" si="2"/>
        <v>3.2175262416554327E-4</v>
      </c>
      <c r="E102" s="9">
        <v>0</v>
      </c>
      <c r="F102" s="10">
        <v>0</v>
      </c>
    </row>
    <row r="103" spans="1:6" ht="15" customHeight="1" x14ac:dyDescent="0.3">
      <c r="A103" s="6">
        <v>102</v>
      </c>
      <c r="B103" s="3" t="s">
        <v>182</v>
      </c>
      <c r="C103" s="7">
        <v>465188</v>
      </c>
      <c r="D103" s="8">
        <f t="shared" si="2"/>
        <v>3.1230339026864319E-4</v>
      </c>
      <c r="E103" s="9">
        <v>431898</v>
      </c>
      <c r="F103" s="10">
        <v>12.973805947732052</v>
      </c>
    </row>
    <row r="104" spans="1:6" ht="15" customHeight="1" x14ac:dyDescent="0.3">
      <c r="A104" s="6">
        <v>103</v>
      </c>
      <c r="B104" s="3" t="s">
        <v>247</v>
      </c>
      <c r="C104" s="7">
        <v>424696</v>
      </c>
      <c r="D104" s="8">
        <f t="shared" si="2"/>
        <v>2.8511913599132326E-4</v>
      </c>
      <c r="E104" s="9">
        <v>0</v>
      </c>
      <c r="F104" s="10">
        <v>0</v>
      </c>
    </row>
    <row r="105" spans="1:6" ht="15" customHeight="1" x14ac:dyDescent="0.3">
      <c r="A105" s="6">
        <v>104</v>
      </c>
      <c r="B105" s="3" t="s">
        <v>85</v>
      </c>
      <c r="C105" s="7">
        <v>424696</v>
      </c>
      <c r="D105" s="8">
        <f t="shared" si="2"/>
        <v>2.8511913599132326E-4</v>
      </c>
      <c r="E105" s="9">
        <v>0</v>
      </c>
      <c r="F105" s="10">
        <v>0</v>
      </c>
    </row>
    <row r="106" spans="1:6" ht="15" customHeight="1" x14ac:dyDescent="0.3">
      <c r="A106" s="6">
        <v>105</v>
      </c>
      <c r="B106" s="3" t="s">
        <v>30</v>
      </c>
      <c r="C106" s="7">
        <v>421000</v>
      </c>
      <c r="D106" s="8">
        <f t="shared" si="2"/>
        <v>2.8263783094813021E-4</v>
      </c>
      <c r="E106" s="9">
        <v>-64000</v>
      </c>
      <c r="F106" s="10">
        <v>-0.13195876288659794</v>
      </c>
    </row>
    <row r="107" spans="1:6" ht="15" customHeight="1" x14ac:dyDescent="0.3">
      <c r="A107" s="6">
        <v>106</v>
      </c>
      <c r="B107" s="3" t="s">
        <v>80</v>
      </c>
      <c r="C107" s="7">
        <v>413594</v>
      </c>
      <c r="D107" s="8">
        <f t="shared" si="2"/>
        <v>2.7766582197900463E-4</v>
      </c>
      <c r="E107" s="9">
        <v>-60000</v>
      </c>
      <c r="F107" s="10">
        <v>-0.12669079422458898</v>
      </c>
    </row>
    <row r="108" spans="1:6" ht="15" customHeight="1" x14ac:dyDescent="0.3">
      <c r="A108" s="6">
        <v>107</v>
      </c>
      <c r="B108" s="3" t="s">
        <v>53</v>
      </c>
      <c r="C108" s="7">
        <v>407511</v>
      </c>
      <c r="D108" s="8">
        <f t="shared" si="2"/>
        <v>2.7358200742874937E-4</v>
      </c>
      <c r="E108" s="9">
        <v>-279429</v>
      </c>
      <c r="F108" s="10">
        <v>-0.40677351733775874</v>
      </c>
    </row>
    <row r="109" spans="1:6" ht="15" customHeight="1" x14ac:dyDescent="0.3">
      <c r="A109" s="6">
        <v>108</v>
      </c>
      <c r="B109" s="3" t="s">
        <v>246</v>
      </c>
      <c r="C109" s="7">
        <v>394839</v>
      </c>
      <c r="D109" s="8">
        <f t="shared" si="2"/>
        <v>2.6507467585208737E-4</v>
      </c>
      <c r="E109" s="9">
        <v>-328997</v>
      </c>
      <c r="F109" s="10">
        <v>-0.4545187031316486</v>
      </c>
    </row>
    <row r="110" spans="1:6" ht="15" customHeight="1" x14ac:dyDescent="0.3">
      <c r="A110" s="6">
        <v>109</v>
      </c>
      <c r="B110" s="3" t="s">
        <v>86</v>
      </c>
      <c r="C110" s="7">
        <v>370000</v>
      </c>
      <c r="D110" s="8">
        <f t="shared" si="2"/>
        <v>2.4839904382614769E-4</v>
      </c>
      <c r="E110" s="9">
        <v>0</v>
      </c>
      <c r="F110" s="10">
        <v>0</v>
      </c>
    </row>
    <row r="111" spans="1:6" ht="15" customHeight="1" x14ac:dyDescent="0.3">
      <c r="A111" s="6">
        <v>110</v>
      </c>
      <c r="B111" s="3" t="s">
        <v>87</v>
      </c>
      <c r="C111" s="7">
        <v>366224</v>
      </c>
      <c r="D111" s="8">
        <f t="shared" si="2"/>
        <v>2.4586403088158677E-4</v>
      </c>
      <c r="E111" s="9">
        <v>0</v>
      </c>
      <c r="F111" s="10">
        <v>0</v>
      </c>
    </row>
    <row r="112" spans="1:6" ht="15" customHeight="1" x14ac:dyDescent="0.3">
      <c r="A112" s="6">
        <v>111</v>
      </c>
      <c r="B112" s="3" t="s">
        <v>88</v>
      </c>
      <c r="C112" s="7">
        <v>354143</v>
      </c>
      <c r="D112" s="8">
        <f t="shared" si="2"/>
        <v>2.3775346642627949E-4</v>
      </c>
      <c r="E112" s="9">
        <v>0</v>
      </c>
      <c r="F112" s="10">
        <v>0</v>
      </c>
    </row>
    <row r="113" spans="1:6" ht="15" customHeight="1" x14ac:dyDescent="0.3">
      <c r="A113" s="6">
        <v>112</v>
      </c>
      <c r="B113" s="3" t="s">
        <v>90</v>
      </c>
      <c r="C113" s="7">
        <v>350000</v>
      </c>
      <c r="D113" s="8">
        <f t="shared" si="2"/>
        <v>2.3497206848419375E-4</v>
      </c>
      <c r="E113" s="9">
        <v>0</v>
      </c>
      <c r="F113" s="10">
        <v>0</v>
      </c>
    </row>
    <row r="114" spans="1:6" ht="15" customHeight="1" x14ac:dyDescent="0.3">
      <c r="A114" s="6">
        <v>113</v>
      </c>
      <c r="B114" s="3" t="s">
        <v>91</v>
      </c>
      <c r="C114" s="7">
        <v>350000</v>
      </c>
      <c r="D114" s="8">
        <f t="shared" si="2"/>
        <v>2.3497206848419375E-4</v>
      </c>
      <c r="E114" s="9">
        <v>0</v>
      </c>
      <c r="F114" s="10">
        <v>0</v>
      </c>
    </row>
    <row r="115" spans="1:6" ht="15" customHeight="1" x14ac:dyDescent="0.3">
      <c r="A115" s="6">
        <v>114</v>
      </c>
      <c r="B115" s="3" t="s">
        <v>93</v>
      </c>
      <c r="C115" s="7">
        <v>350000</v>
      </c>
      <c r="D115" s="8">
        <f t="shared" si="2"/>
        <v>2.3497206848419375E-4</v>
      </c>
      <c r="E115" s="9">
        <v>0</v>
      </c>
      <c r="F115" s="10">
        <v>0</v>
      </c>
    </row>
    <row r="116" spans="1:6" ht="15" customHeight="1" x14ac:dyDescent="0.3">
      <c r="A116" s="6">
        <v>115</v>
      </c>
      <c r="B116" s="3" t="s">
        <v>94</v>
      </c>
      <c r="C116" s="7">
        <v>350000</v>
      </c>
      <c r="D116" s="8">
        <f t="shared" si="2"/>
        <v>2.3497206848419375E-4</v>
      </c>
      <c r="E116" s="9">
        <v>0</v>
      </c>
      <c r="F116" s="10">
        <v>0</v>
      </c>
    </row>
    <row r="117" spans="1:6" ht="15" customHeight="1" x14ac:dyDescent="0.3">
      <c r="A117" s="6">
        <v>116</v>
      </c>
      <c r="B117" s="3" t="s">
        <v>290</v>
      </c>
      <c r="C117" s="7">
        <v>339527</v>
      </c>
      <c r="D117" s="8">
        <f t="shared" si="2"/>
        <v>2.2794103284637957E-4</v>
      </c>
      <c r="E117" s="9">
        <v>339527</v>
      </c>
      <c r="F117" s="10" t="e">
        <v>#DIV/0!</v>
      </c>
    </row>
    <row r="118" spans="1:6" ht="15" customHeight="1" x14ac:dyDescent="0.3">
      <c r="A118" s="6">
        <v>117</v>
      </c>
      <c r="B118" s="3" t="s">
        <v>50</v>
      </c>
      <c r="C118" s="7">
        <v>338541</v>
      </c>
      <c r="D118" s="8">
        <f t="shared" si="2"/>
        <v>2.2727908296202125E-4</v>
      </c>
      <c r="E118" s="9">
        <v>-161459</v>
      </c>
      <c r="F118" s="10">
        <v>-0.32291799999999998</v>
      </c>
    </row>
    <row r="119" spans="1:6" ht="15" customHeight="1" x14ac:dyDescent="0.3">
      <c r="A119" s="6">
        <v>118</v>
      </c>
      <c r="B119" s="3" t="s">
        <v>95</v>
      </c>
      <c r="C119" s="7">
        <v>315160</v>
      </c>
      <c r="D119" s="8">
        <f t="shared" si="2"/>
        <v>2.1158227743851E-4</v>
      </c>
      <c r="E119" s="9">
        <v>0</v>
      </c>
      <c r="F119" s="10">
        <v>0</v>
      </c>
    </row>
    <row r="120" spans="1:6" ht="15" customHeight="1" x14ac:dyDescent="0.3">
      <c r="A120" s="6">
        <v>119</v>
      </c>
      <c r="B120" s="3" t="s">
        <v>168</v>
      </c>
      <c r="C120" s="7">
        <v>309832</v>
      </c>
      <c r="D120" s="8">
        <f t="shared" si="2"/>
        <v>2.0800533120741348E-4</v>
      </c>
      <c r="E120" s="9">
        <v>-121057</v>
      </c>
      <c r="F120" s="10">
        <v>-0.28094706525346436</v>
      </c>
    </row>
    <row r="121" spans="1:6" ht="15" customHeight="1" x14ac:dyDescent="0.3">
      <c r="A121" s="6">
        <v>120</v>
      </c>
      <c r="B121" s="3" t="s">
        <v>98</v>
      </c>
      <c r="C121" s="7">
        <v>307378</v>
      </c>
      <c r="D121" s="8">
        <f t="shared" si="2"/>
        <v>2.0635784133295573E-4</v>
      </c>
      <c r="E121" s="9">
        <v>0</v>
      </c>
      <c r="F121" s="10">
        <v>0</v>
      </c>
    </row>
    <row r="122" spans="1:6" ht="15" customHeight="1" x14ac:dyDescent="0.3">
      <c r="A122" s="6">
        <v>121</v>
      </c>
      <c r="B122" s="3" t="s">
        <v>99</v>
      </c>
      <c r="C122" s="7">
        <v>304900</v>
      </c>
      <c r="D122" s="8">
        <f t="shared" si="2"/>
        <v>2.0469423908808763E-4</v>
      </c>
      <c r="E122" s="9">
        <v>0</v>
      </c>
      <c r="F122" s="10">
        <v>0</v>
      </c>
    </row>
    <row r="123" spans="1:6" ht="15" customHeight="1" x14ac:dyDescent="0.3">
      <c r="A123" s="6">
        <v>122</v>
      </c>
      <c r="B123" s="3" t="s">
        <v>285</v>
      </c>
      <c r="C123" s="7">
        <v>300000</v>
      </c>
      <c r="D123" s="8">
        <f t="shared" si="2"/>
        <v>2.0140463012930892E-4</v>
      </c>
      <c r="E123" s="9">
        <v>0</v>
      </c>
      <c r="F123" s="10">
        <v>0</v>
      </c>
    </row>
    <row r="124" spans="1:6" ht="15" customHeight="1" x14ac:dyDescent="0.3">
      <c r="A124" s="6">
        <v>123</v>
      </c>
      <c r="B124" s="3" t="s">
        <v>215</v>
      </c>
      <c r="C124" s="7">
        <v>300000</v>
      </c>
      <c r="D124" s="8">
        <f t="shared" si="2"/>
        <v>2.0140463012930892E-4</v>
      </c>
      <c r="E124" s="9">
        <v>0</v>
      </c>
      <c r="F124" s="10">
        <v>0</v>
      </c>
    </row>
    <row r="125" spans="1:6" ht="15" customHeight="1" x14ac:dyDescent="0.3">
      <c r="A125" s="6">
        <v>124</v>
      </c>
      <c r="B125" s="3" t="s">
        <v>100</v>
      </c>
      <c r="C125" s="7">
        <v>285000</v>
      </c>
      <c r="D125" s="8">
        <f t="shared" si="2"/>
        <v>1.9133439862284348E-4</v>
      </c>
      <c r="E125" s="9">
        <v>0</v>
      </c>
      <c r="F125" s="10">
        <v>0</v>
      </c>
    </row>
    <row r="126" spans="1:6" ht="15" customHeight="1" x14ac:dyDescent="0.3">
      <c r="A126" s="6">
        <v>125</v>
      </c>
      <c r="B126" s="3" t="s">
        <v>101</v>
      </c>
      <c r="C126" s="7">
        <v>280200</v>
      </c>
      <c r="D126" s="8">
        <f t="shared" si="2"/>
        <v>1.8811192454077453E-4</v>
      </c>
      <c r="E126" s="9">
        <v>0</v>
      </c>
      <c r="F126" s="10">
        <v>0</v>
      </c>
    </row>
    <row r="127" spans="1:6" ht="15" customHeight="1" x14ac:dyDescent="0.3">
      <c r="A127" s="6">
        <v>126</v>
      </c>
      <c r="B127" s="3" t="s">
        <v>102</v>
      </c>
      <c r="C127" s="7">
        <v>267000</v>
      </c>
      <c r="D127" s="8">
        <f t="shared" si="2"/>
        <v>1.7925012081508495E-4</v>
      </c>
      <c r="E127" s="9">
        <v>0</v>
      </c>
      <c r="F127" s="10">
        <v>0</v>
      </c>
    </row>
    <row r="128" spans="1:6" ht="15" customHeight="1" x14ac:dyDescent="0.3">
      <c r="A128" s="6">
        <v>127</v>
      </c>
      <c r="B128" s="3" t="s">
        <v>97</v>
      </c>
      <c r="C128" s="7">
        <v>265787</v>
      </c>
      <c r="D128" s="8">
        <f t="shared" ref="D128:D191" si="3">+C128/$H$1</f>
        <v>1.7843577476059542E-4</v>
      </c>
      <c r="E128" s="9">
        <v>19000</v>
      </c>
      <c r="F128" s="10">
        <v>7.6989468651103982E-2</v>
      </c>
    </row>
    <row r="129" spans="1:6" ht="15" customHeight="1" x14ac:dyDescent="0.3">
      <c r="A129" s="6">
        <v>128</v>
      </c>
      <c r="B129" s="3" t="s">
        <v>120</v>
      </c>
      <c r="C129" s="7">
        <v>265000</v>
      </c>
      <c r="D129" s="8">
        <f t="shared" si="3"/>
        <v>1.7790742328088955E-4</v>
      </c>
      <c r="E129" s="9">
        <v>100000</v>
      </c>
      <c r="F129" s="10">
        <v>0.60606060606060608</v>
      </c>
    </row>
    <row r="130" spans="1:6" ht="15" customHeight="1" x14ac:dyDescent="0.3">
      <c r="A130" s="6">
        <v>129</v>
      </c>
      <c r="B130" s="3" t="s">
        <v>103</v>
      </c>
      <c r="C130" s="7">
        <v>263000</v>
      </c>
      <c r="D130" s="8">
        <f t="shared" si="3"/>
        <v>1.7656472574669414E-4</v>
      </c>
      <c r="E130" s="9">
        <v>0</v>
      </c>
      <c r="F130" s="10">
        <v>0</v>
      </c>
    </row>
    <row r="131" spans="1:6" ht="15" customHeight="1" x14ac:dyDescent="0.3">
      <c r="A131" s="6">
        <v>130</v>
      </c>
      <c r="B131" s="3" t="s">
        <v>110</v>
      </c>
      <c r="C131" s="7">
        <v>262352</v>
      </c>
      <c r="D131" s="8">
        <f t="shared" si="3"/>
        <v>1.7612969174561486E-4</v>
      </c>
      <c r="E131" s="9">
        <v>0</v>
      </c>
      <c r="F131" s="10">
        <v>0</v>
      </c>
    </row>
    <row r="132" spans="1:6" ht="15" customHeight="1" x14ac:dyDescent="0.3">
      <c r="A132" s="6">
        <v>131</v>
      </c>
      <c r="B132" s="3" t="s">
        <v>105</v>
      </c>
      <c r="C132" s="7">
        <v>252784</v>
      </c>
      <c r="D132" s="8">
        <f t="shared" si="3"/>
        <v>1.697062267420241E-4</v>
      </c>
      <c r="E132" s="9">
        <v>0</v>
      </c>
      <c r="F132" s="10">
        <v>0</v>
      </c>
    </row>
    <row r="133" spans="1:6" ht="15" customHeight="1" x14ac:dyDescent="0.3">
      <c r="A133" s="6">
        <v>132</v>
      </c>
      <c r="B133" s="3" t="s">
        <v>138</v>
      </c>
      <c r="C133" s="7">
        <v>251529</v>
      </c>
      <c r="D133" s="8">
        <f t="shared" si="3"/>
        <v>1.6886368403931648E-4</v>
      </c>
      <c r="E133" s="9">
        <v>0</v>
      </c>
      <c r="F133" s="10">
        <v>0</v>
      </c>
    </row>
    <row r="134" spans="1:6" ht="15" customHeight="1" x14ac:dyDescent="0.3">
      <c r="A134" s="6">
        <v>133</v>
      </c>
      <c r="B134" s="3" t="s">
        <v>106</v>
      </c>
      <c r="C134" s="7">
        <v>250000</v>
      </c>
      <c r="D134" s="8">
        <f t="shared" si="3"/>
        <v>1.6783719177442411E-4</v>
      </c>
      <c r="E134" s="9">
        <v>0</v>
      </c>
      <c r="F134" s="10">
        <v>0</v>
      </c>
    </row>
    <row r="135" spans="1:6" ht="15" customHeight="1" x14ac:dyDescent="0.3">
      <c r="A135" s="6">
        <v>134</v>
      </c>
      <c r="B135" s="3" t="s">
        <v>248</v>
      </c>
      <c r="C135" s="7">
        <v>239669</v>
      </c>
      <c r="D135" s="8">
        <f t="shared" si="3"/>
        <v>1.609014876615378E-4</v>
      </c>
      <c r="E135" s="9">
        <v>119086</v>
      </c>
      <c r="F135" s="10">
        <v>0.98758531467951538</v>
      </c>
    </row>
    <row r="136" spans="1:6" ht="15" customHeight="1" x14ac:dyDescent="0.3">
      <c r="A136" s="6">
        <v>135</v>
      </c>
      <c r="B136" s="3" t="s">
        <v>243</v>
      </c>
      <c r="C136" s="7">
        <v>233858</v>
      </c>
      <c r="D136" s="8">
        <f t="shared" si="3"/>
        <v>1.5700027997593308E-4</v>
      </c>
      <c r="E136" s="9">
        <v>0</v>
      </c>
      <c r="F136" s="10">
        <v>0</v>
      </c>
    </row>
    <row r="137" spans="1:6" ht="15" customHeight="1" x14ac:dyDescent="0.3">
      <c r="A137" s="6">
        <v>136</v>
      </c>
      <c r="B137" s="3" t="s">
        <v>108</v>
      </c>
      <c r="C137" s="7">
        <v>230000</v>
      </c>
      <c r="D137" s="8">
        <f t="shared" si="3"/>
        <v>1.5441021643247018E-4</v>
      </c>
      <c r="E137" s="9">
        <v>0</v>
      </c>
      <c r="F137" s="10">
        <v>0</v>
      </c>
    </row>
    <row r="138" spans="1:6" ht="15" customHeight="1" x14ac:dyDescent="0.3">
      <c r="A138" s="6">
        <v>137</v>
      </c>
      <c r="B138" s="3" t="s">
        <v>109</v>
      </c>
      <c r="C138" s="7">
        <v>225000</v>
      </c>
      <c r="D138" s="8">
        <f t="shared" si="3"/>
        <v>1.5105347259698168E-4</v>
      </c>
      <c r="E138" s="9">
        <v>0</v>
      </c>
      <c r="F138" s="10">
        <v>0</v>
      </c>
    </row>
    <row r="139" spans="1:6" ht="15" customHeight="1" x14ac:dyDescent="0.3">
      <c r="A139" s="6">
        <v>138</v>
      </c>
      <c r="B139" s="3" t="s">
        <v>7</v>
      </c>
      <c r="C139" s="7">
        <v>222177</v>
      </c>
      <c r="D139" s="8">
        <f t="shared" si="3"/>
        <v>1.491582550274649E-4</v>
      </c>
      <c r="E139" s="9">
        <v>-19553</v>
      </c>
      <c r="F139" s="10">
        <v>-8.0887767343730613E-2</v>
      </c>
    </row>
    <row r="140" spans="1:6" ht="15" customHeight="1" x14ac:dyDescent="0.3">
      <c r="A140" s="6">
        <v>139</v>
      </c>
      <c r="B140" s="3" t="s">
        <v>104</v>
      </c>
      <c r="C140" s="7">
        <v>209727</v>
      </c>
      <c r="D140" s="8">
        <f t="shared" si="3"/>
        <v>1.4079996287709857E-4</v>
      </c>
      <c r="E140" s="9">
        <v>0</v>
      </c>
      <c r="F140" s="10">
        <v>0</v>
      </c>
    </row>
    <row r="141" spans="1:6" ht="15" customHeight="1" x14ac:dyDescent="0.3">
      <c r="A141" s="6">
        <v>140</v>
      </c>
      <c r="B141" s="3" t="s">
        <v>219</v>
      </c>
      <c r="C141" s="7">
        <v>185405</v>
      </c>
      <c r="D141" s="8">
        <f t="shared" si="3"/>
        <v>1.2447141816374841E-4</v>
      </c>
      <c r="E141" s="9">
        <v>72952</v>
      </c>
      <c r="F141" s="10">
        <v>0.64873324855717496</v>
      </c>
    </row>
    <row r="142" spans="1:6" ht="15" customHeight="1" x14ac:dyDescent="0.3">
      <c r="A142" s="6">
        <v>141</v>
      </c>
      <c r="B142" s="3" t="s">
        <v>112</v>
      </c>
      <c r="C142" s="7">
        <v>183058</v>
      </c>
      <c r="D142" s="8">
        <f t="shared" si="3"/>
        <v>1.2289576260737011E-4</v>
      </c>
      <c r="E142" s="9">
        <v>0</v>
      </c>
      <c r="F142" s="10">
        <v>0</v>
      </c>
    </row>
    <row r="143" spans="1:6" ht="15" customHeight="1" x14ac:dyDescent="0.3">
      <c r="A143" s="6">
        <v>142</v>
      </c>
      <c r="B143" s="3" t="s">
        <v>134</v>
      </c>
      <c r="C143" s="7">
        <v>181143</v>
      </c>
      <c r="D143" s="8">
        <f t="shared" si="3"/>
        <v>1.2161012971837802E-4</v>
      </c>
      <c r="E143" s="9">
        <v>0</v>
      </c>
      <c r="F143" s="10">
        <v>0</v>
      </c>
    </row>
    <row r="144" spans="1:6" ht="15" customHeight="1" x14ac:dyDescent="0.3">
      <c r="A144" s="6">
        <v>143</v>
      </c>
      <c r="B144" s="3" t="s">
        <v>114</v>
      </c>
      <c r="C144" s="7">
        <v>180000</v>
      </c>
      <c r="D144" s="8">
        <f t="shared" si="3"/>
        <v>1.2084277807758536E-4</v>
      </c>
      <c r="E144" s="9">
        <v>0</v>
      </c>
      <c r="F144" s="10">
        <v>0</v>
      </c>
    </row>
    <row r="145" spans="1:6" ht="15" customHeight="1" x14ac:dyDescent="0.3">
      <c r="A145" s="6">
        <v>144</v>
      </c>
      <c r="B145" s="3" t="s">
        <v>116</v>
      </c>
      <c r="C145" s="7">
        <v>180000</v>
      </c>
      <c r="D145" s="8">
        <f t="shared" si="3"/>
        <v>1.2084277807758536E-4</v>
      </c>
      <c r="E145" s="9">
        <v>0</v>
      </c>
      <c r="F145" s="10">
        <v>0</v>
      </c>
    </row>
    <row r="146" spans="1:6" ht="15" customHeight="1" x14ac:dyDescent="0.3">
      <c r="A146" s="6">
        <v>145</v>
      </c>
      <c r="B146" s="3" t="s">
        <v>89</v>
      </c>
      <c r="C146" s="7">
        <v>169300</v>
      </c>
      <c r="D146" s="8">
        <f t="shared" si="3"/>
        <v>1.1365934626964E-4</v>
      </c>
      <c r="E146" s="9">
        <v>0</v>
      </c>
      <c r="F146" s="10">
        <v>0</v>
      </c>
    </row>
    <row r="147" spans="1:6" ht="15" customHeight="1" x14ac:dyDescent="0.3">
      <c r="A147" s="6">
        <v>146</v>
      </c>
      <c r="B147" s="3" t="s">
        <v>118</v>
      </c>
      <c r="C147" s="7">
        <v>165000</v>
      </c>
      <c r="D147" s="8">
        <f t="shared" si="3"/>
        <v>1.1077254657111991E-4</v>
      </c>
      <c r="E147" s="9">
        <v>0</v>
      </c>
      <c r="F147" s="10">
        <v>0</v>
      </c>
    </row>
    <row r="148" spans="1:6" ht="15" customHeight="1" x14ac:dyDescent="0.3">
      <c r="A148" s="6">
        <v>147</v>
      </c>
      <c r="B148" s="3" t="s">
        <v>119</v>
      </c>
      <c r="C148" s="7">
        <v>165000</v>
      </c>
      <c r="D148" s="8">
        <f t="shared" si="3"/>
        <v>1.1077254657111991E-4</v>
      </c>
      <c r="E148" s="9">
        <v>0</v>
      </c>
      <c r="F148" s="10">
        <v>0</v>
      </c>
    </row>
    <row r="149" spans="1:6" ht="15" customHeight="1" x14ac:dyDescent="0.3">
      <c r="A149" s="6">
        <v>148</v>
      </c>
      <c r="B149" s="3" t="s">
        <v>129</v>
      </c>
      <c r="C149" s="7">
        <v>157444</v>
      </c>
      <c r="D149" s="8">
        <f t="shared" si="3"/>
        <v>1.0569983528692972E-4</v>
      </c>
      <c r="E149" s="9">
        <v>0</v>
      </c>
      <c r="F149" s="10">
        <v>0</v>
      </c>
    </row>
    <row r="150" spans="1:6" ht="15" customHeight="1" x14ac:dyDescent="0.3">
      <c r="A150" s="6">
        <v>149</v>
      </c>
      <c r="B150" s="3" t="s">
        <v>121</v>
      </c>
      <c r="C150" s="7">
        <v>151000</v>
      </c>
      <c r="D150" s="8">
        <f t="shared" si="3"/>
        <v>1.0137366383175216E-4</v>
      </c>
      <c r="E150" s="9">
        <v>0</v>
      </c>
      <c r="F150" s="10">
        <v>0</v>
      </c>
    </row>
    <row r="151" spans="1:6" ht="15" customHeight="1" x14ac:dyDescent="0.3">
      <c r="A151" s="6">
        <v>150</v>
      </c>
      <c r="B151" s="3" t="s">
        <v>123</v>
      </c>
      <c r="C151" s="7">
        <v>149544</v>
      </c>
      <c r="D151" s="8">
        <f t="shared" si="3"/>
        <v>1.0039618002685792E-4</v>
      </c>
      <c r="E151" s="9">
        <v>0</v>
      </c>
      <c r="F151" s="10">
        <v>0</v>
      </c>
    </row>
    <row r="152" spans="1:6" ht="15" customHeight="1" x14ac:dyDescent="0.3">
      <c r="A152" s="6">
        <v>151</v>
      </c>
      <c r="B152" s="3" t="s">
        <v>277</v>
      </c>
      <c r="C152" s="7">
        <v>145000</v>
      </c>
      <c r="D152" s="8">
        <f t="shared" si="3"/>
        <v>9.7345571229165976E-5</v>
      </c>
      <c r="E152" s="9">
        <v>0</v>
      </c>
      <c r="F152" s="10">
        <v>0</v>
      </c>
    </row>
    <row r="153" spans="1:6" ht="15" customHeight="1" x14ac:dyDescent="0.3">
      <c r="A153" s="6">
        <v>152</v>
      </c>
      <c r="B153" s="3" t="s">
        <v>131</v>
      </c>
      <c r="C153" s="7">
        <v>140935</v>
      </c>
      <c r="D153" s="8">
        <f t="shared" si="3"/>
        <v>9.4616538490913837E-5</v>
      </c>
      <c r="E153" s="9">
        <v>0</v>
      </c>
      <c r="F153" s="10">
        <v>0</v>
      </c>
    </row>
    <row r="154" spans="1:6" ht="15" customHeight="1" x14ac:dyDescent="0.3">
      <c r="A154" s="6">
        <v>153</v>
      </c>
      <c r="B154" s="3" t="s">
        <v>125</v>
      </c>
      <c r="C154" s="7">
        <v>130307</v>
      </c>
      <c r="D154" s="8">
        <f t="shared" si="3"/>
        <v>8.7481443794199521E-5</v>
      </c>
      <c r="E154" s="9">
        <v>0</v>
      </c>
      <c r="F154" s="10">
        <v>0</v>
      </c>
    </row>
    <row r="155" spans="1:6" ht="15" customHeight="1" x14ac:dyDescent="0.3">
      <c r="A155" s="6">
        <v>154</v>
      </c>
      <c r="B155" s="3" t="s">
        <v>126</v>
      </c>
      <c r="C155" s="7">
        <v>130000</v>
      </c>
      <c r="D155" s="8">
        <f t="shared" si="3"/>
        <v>8.727533972270054E-5</v>
      </c>
      <c r="E155" s="9">
        <v>0</v>
      </c>
      <c r="F155" s="10">
        <v>0</v>
      </c>
    </row>
    <row r="156" spans="1:6" ht="15" customHeight="1" x14ac:dyDescent="0.3">
      <c r="A156" s="6">
        <v>155</v>
      </c>
      <c r="B156" s="3" t="s">
        <v>127</v>
      </c>
      <c r="C156" s="7">
        <v>126695</v>
      </c>
      <c r="D156" s="8">
        <f t="shared" si="3"/>
        <v>8.505653204744265E-5</v>
      </c>
      <c r="E156" s="9">
        <v>0</v>
      </c>
      <c r="F156" s="10">
        <v>0</v>
      </c>
    </row>
    <row r="157" spans="1:6" ht="15" customHeight="1" x14ac:dyDescent="0.3">
      <c r="A157" s="6">
        <v>156</v>
      </c>
      <c r="B157" s="3" t="s">
        <v>249</v>
      </c>
      <c r="C157" s="7">
        <v>124019</v>
      </c>
      <c r="D157" s="8">
        <f t="shared" si="3"/>
        <v>8.3260002746689214E-5</v>
      </c>
      <c r="E157" s="9">
        <v>0</v>
      </c>
      <c r="F157" s="10">
        <v>0</v>
      </c>
    </row>
    <row r="158" spans="1:6" ht="15" customHeight="1" x14ac:dyDescent="0.3">
      <c r="A158" s="6">
        <v>157</v>
      </c>
      <c r="B158" s="3" t="s">
        <v>128</v>
      </c>
      <c r="C158" s="7">
        <v>123855</v>
      </c>
      <c r="D158" s="8">
        <f t="shared" si="3"/>
        <v>8.3149901548885188E-5</v>
      </c>
      <c r="E158" s="9">
        <v>0</v>
      </c>
      <c r="F158" s="10">
        <v>0</v>
      </c>
    </row>
    <row r="159" spans="1:6" ht="15" customHeight="1" x14ac:dyDescent="0.3">
      <c r="A159" s="6">
        <v>158</v>
      </c>
      <c r="B159" s="3" t="s">
        <v>117</v>
      </c>
      <c r="C159" s="7">
        <v>119690</v>
      </c>
      <c r="D159" s="8">
        <f t="shared" si="3"/>
        <v>8.0353733933923288E-5</v>
      </c>
      <c r="E159" s="9">
        <v>-10903</v>
      </c>
      <c r="F159" s="10">
        <v>-8.3488395243236618E-2</v>
      </c>
    </row>
    <row r="160" spans="1:6" ht="15" customHeight="1" x14ac:dyDescent="0.3">
      <c r="A160" s="6">
        <v>159</v>
      </c>
      <c r="B160" s="3" t="s">
        <v>130</v>
      </c>
      <c r="C160" s="7">
        <v>116200</v>
      </c>
      <c r="D160" s="8">
        <f t="shared" si="3"/>
        <v>7.8010726736752327E-5</v>
      </c>
      <c r="E160" s="9">
        <v>0</v>
      </c>
      <c r="F160" s="10">
        <v>0</v>
      </c>
    </row>
    <row r="161" spans="1:6" ht="15" customHeight="1" x14ac:dyDescent="0.3">
      <c r="A161" s="6">
        <v>160</v>
      </c>
      <c r="B161" s="3" t="s">
        <v>278</v>
      </c>
      <c r="C161" s="7">
        <v>116000</v>
      </c>
      <c r="D161" s="8">
        <f t="shared" si="3"/>
        <v>7.7876456983332778E-5</v>
      </c>
      <c r="E161" s="9">
        <v>0</v>
      </c>
      <c r="F161" s="10">
        <v>0</v>
      </c>
    </row>
    <row r="162" spans="1:6" ht="15" customHeight="1" x14ac:dyDescent="0.3">
      <c r="A162" s="6">
        <v>161</v>
      </c>
      <c r="B162" s="3" t="s">
        <v>217</v>
      </c>
      <c r="C162" s="7">
        <v>114800</v>
      </c>
      <c r="D162" s="8">
        <f t="shared" si="3"/>
        <v>7.7070838462815541E-5</v>
      </c>
      <c r="E162" s="9">
        <v>0</v>
      </c>
      <c r="F162" s="10">
        <v>0</v>
      </c>
    </row>
    <row r="163" spans="1:6" ht="15" customHeight="1" x14ac:dyDescent="0.3">
      <c r="A163" s="6">
        <v>162</v>
      </c>
      <c r="B163" s="3" t="s">
        <v>132</v>
      </c>
      <c r="C163" s="7">
        <v>101095</v>
      </c>
      <c r="D163" s="8">
        <f t="shared" si="3"/>
        <v>6.7870003609741614E-5</v>
      </c>
      <c r="E163" s="9">
        <v>0</v>
      </c>
      <c r="F163" s="10">
        <v>0</v>
      </c>
    </row>
    <row r="164" spans="1:6" ht="15" customHeight="1" x14ac:dyDescent="0.3">
      <c r="A164" s="6">
        <v>163</v>
      </c>
      <c r="B164" s="3" t="s">
        <v>133</v>
      </c>
      <c r="C164" s="7">
        <v>100000</v>
      </c>
      <c r="D164" s="8">
        <f t="shared" si="3"/>
        <v>6.713487670976964E-5</v>
      </c>
      <c r="E164" s="9">
        <v>0</v>
      </c>
      <c r="F164" s="10">
        <v>0</v>
      </c>
    </row>
    <row r="165" spans="1:6" ht="15" customHeight="1" x14ac:dyDescent="0.3">
      <c r="A165" s="6">
        <v>164</v>
      </c>
      <c r="B165" s="3" t="s">
        <v>135</v>
      </c>
      <c r="C165" s="7">
        <v>97314</v>
      </c>
      <c r="D165" s="8">
        <f t="shared" si="3"/>
        <v>6.5331633921345228E-5</v>
      </c>
      <c r="E165" s="9">
        <v>0</v>
      </c>
      <c r="F165" s="10">
        <v>0</v>
      </c>
    </row>
    <row r="166" spans="1:6" ht="15" customHeight="1" x14ac:dyDescent="0.3">
      <c r="A166" s="6">
        <v>165</v>
      </c>
      <c r="B166" s="3" t="s">
        <v>136</v>
      </c>
      <c r="C166" s="7">
        <v>94647</v>
      </c>
      <c r="D166" s="8">
        <f t="shared" si="3"/>
        <v>6.3541146759495676E-5</v>
      </c>
      <c r="E166" s="9">
        <v>0</v>
      </c>
      <c r="F166" s="10">
        <v>0</v>
      </c>
    </row>
    <row r="167" spans="1:6" ht="15" customHeight="1" x14ac:dyDescent="0.3">
      <c r="A167" s="6">
        <v>166</v>
      </c>
      <c r="B167" s="3" t="s">
        <v>137</v>
      </c>
      <c r="C167" s="7">
        <v>92180</v>
      </c>
      <c r="D167" s="8">
        <f t="shared" si="3"/>
        <v>6.188492935106566E-5</v>
      </c>
      <c r="E167" s="9">
        <v>0</v>
      </c>
      <c r="F167" s="10">
        <v>0</v>
      </c>
    </row>
    <row r="168" spans="1:6" ht="15" customHeight="1" x14ac:dyDescent="0.3">
      <c r="A168" s="6">
        <v>167</v>
      </c>
      <c r="B168" s="3" t="s">
        <v>152</v>
      </c>
      <c r="C168" s="7">
        <v>87000</v>
      </c>
      <c r="D168" s="8">
        <f t="shared" si="3"/>
        <v>5.8407342737499587E-5</v>
      </c>
      <c r="E168" s="9">
        <v>0</v>
      </c>
      <c r="F168" s="10">
        <v>0</v>
      </c>
    </row>
    <row r="169" spans="1:6" ht="15" customHeight="1" x14ac:dyDescent="0.3">
      <c r="A169" s="6">
        <v>168</v>
      </c>
      <c r="B169" s="3" t="s">
        <v>291</v>
      </c>
      <c r="C169" s="7">
        <v>85209</v>
      </c>
      <c r="D169" s="8">
        <f t="shared" si="3"/>
        <v>5.7204957095627615E-5</v>
      </c>
      <c r="E169" s="9">
        <v>85209</v>
      </c>
      <c r="F169" s="10" t="e">
        <v>#DIV/0!</v>
      </c>
    </row>
    <row r="170" spans="1:6" ht="15" customHeight="1" x14ac:dyDescent="0.3">
      <c r="A170" s="6">
        <v>169</v>
      </c>
      <c r="B170" s="3" t="s">
        <v>286</v>
      </c>
      <c r="C170" s="7">
        <v>75104</v>
      </c>
      <c r="D170" s="8">
        <f t="shared" si="3"/>
        <v>5.0420977804105393E-5</v>
      </c>
      <c r="E170" s="9">
        <v>3591</v>
      </c>
      <c r="F170" s="10">
        <v>5.0214646288087479E-2</v>
      </c>
    </row>
    <row r="171" spans="1:6" ht="15" customHeight="1" x14ac:dyDescent="0.3">
      <c r="A171" s="6">
        <v>170</v>
      </c>
      <c r="B171" s="3" t="s">
        <v>148</v>
      </c>
      <c r="C171" s="7">
        <v>72029</v>
      </c>
      <c r="D171" s="8">
        <f t="shared" si="3"/>
        <v>4.8356580345279973E-5</v>
      </c>
      <c r="E171" s="9">
        <v>12000</v>
      </c>
      <c r="F171" s="10">
        <v>0.19990338003298405</v>
      </c>
    </row>
    <row r="172" spans="1:6" ht="15" customHeight="1" x14ac:dyDescent="0.3">
      <c r="A172" s="6">
        <v>171</v>
      </c>
      <c r="B172" s="3" t="s">
        <v>139</v>
      </c>
      <c r="C172" s="7">
        <v>71685</v>
      </c>
      <c r="D172" s="8">
        <f t="shared" si="3"/>
        <v>4.812563636939837E-5</v>
      </c>
      <c r="E172" s="9">
        <v>0</v>
      </c>
      <c r="F172" s="10">
        <v>0</v>
      </c>
    </row>
    <row r="173" spans="1:6" ht="15" customHeight="1" x14ac:dyDescent="0.3">
      <c r="A173" s="6">
        <v>172</v>
      </c>
      <c r="B173" s="3" t="s">
        <v>255</v>
      </c>
      <c r="C173" s="7">
        <v>71376</v>
      </c>
      <c r="D173" s="8">
        <f t="shared" si="3"/>
        <v>4.7918189600365177E-5</v>
      </c>
      <c r="E173" s="9">
        <v>0</v>
      </c>
      <c r="F173" s="10">
        <v>0</v>
      </c>
    </row>
    <row r="174" spans="1:6" ht="15" customHeight="1" x14ac:dyDescent="0.3">
      <c r="A174" s="6">
        <v>173</v>
      </c>
      <c r="B174" s="3" t="s">
        <v>147</v>
      </c>
      <c r="C174" s="7">
        <v>70000</v>
      </c>
      <c r="D174" s="8">
        <f t="shared" si="3"/>
        <v>4.6994413696838746E-5</v>
      </c>
      <c r="E174" s="9">
        <v>0</v>
      </c>
      <c r="F174" s="10">
        <v>0</v>
      </c>
    </row>
    <row r="175" spans="1:6" ht="15" customHeight="1" x14ac:dyDescent="0.3">
      <c r="A175" s="6">
        <v>174</v>
      </c>
      <c r="B175" s="3" t="s">
        <v>216</v>
      </c>
      <c r="C175" s="7">
        <v>70000</v>
      </c>
      <c r="D175" s="8">
        <f t="shared" si="3"/>
        <v>4.6994413696838746E-5</v>
      </c>
      <c r="E175" s="9">
        <v>0</v>
      </c>
      <c r="F175" s="10">
        <v>0</v>
      </c>
    </row>
    <row r="176" spans="1:6" ht="15" customHeight="1" x14ac:dyDescent="0.3">
      <c r="A176" s="6">
        <v>175</v>
      </c>
      <c r="B176" s="3" t="s">
        <v>161</v>
      </c>
      <c r="C176" s="7">
        <v>68600</v>
      </c>
      <c r="D176" s="8">
        <f t="shared" si="3"/>
        <v>4.6054525422901974E-5</v>
      </c>
      <c r="E176" s="9">
        <v>0</v>
      </c>
      <c r="F176" s="10">
        <v>0</v>
      </c>
    </row>
    <row r="177" spans="1:6" ht="15" customHeight="1" x14ac:dyDescent="0.3">
      <c r="A177" s="6">
        <v>176</v>
      </c>
      <c r="B177" s="3" t="s">
        <v>140</v>
      </c>
      <c r="C177" s="7">
        <v>68000</v>
      </c>
      <c r="D177" s="8">
        <f t="shared" si="3"/>
        <v>4.5651716162643356E-5</v>
      </c>
      <c r="E177" s="9">
        <v>0</v>
      </c>
      <c r="F177" s="10">
        <v>0</v>
      </c>
    </row>
    <row r="178" spans="1:6" ht="15" customHeight="1" x14ac:dyDescent="0.3">
      <c r="A178" s="6">
        <v>177</v>
      </c>
      <c r="B178" s="3" t="s">
        <v>141</v>
      </c>
      <c r="C178" s="7">
        <v>65936</v>
      </c>
      <c r="D178" s="8">
        <f t="shared" si="3"/>
        <v>4.4266052307353713E-5</v>
      </c>
      <c r="E178" s="9">
        <v>0</v>
      </c>
      <c r="F178" s="10">
        <v>0</v>
      </c>
    </row>
    <row r="179" spans="1:6" ht="15" customHeight="1" x14ac:dyDescent="0.3">
      <c r="A179" s="6">
        <v>178</v>
      </c>
      <c r="B179" s="3" t="s">
        <v>143</v>
      </c>
      <c r="C179" s="7">
        <v>61987</v>
      </c>
      <c r="D179" s="8">
        <f t="shared" si="3"/>
        <v>4.1614896026084904E-5</v>
      </c>
      <c r="E179" s="9">
        <v>0</v>
      </c>
      <c r="F179" s="10">
        <v>0</v>
      </c>
    </row>
    <row r="180" spans="1:6" ht="15" customHeight="1" x14ac:dyDescent="0.3">
      <c r="A180" s="6">
        <v>179</v>
      </c>
      <c r="B180" s="3" t="s">
        <v>280</v>
      </c>
      <c r="C180" s="7">
        <v>61349</v>
      </c>
      <c r="D180" s="8">
        <f t="shared" si="3"/>
        <v>4.1186575512676579E-5</v>
      </c>
      <c r="E180" s="9">
        <v>0</v>
      </c>
      <c r="F180" s="10">
        <v>0</v>
      </c>
    </row>
    <row r="181" spans="1:6" ht="15" customHeight="1" x14ac:dyDescent="0.3">
      <c r="A181" s="6">
        <v>180</v>
      </c>
      <c r="B181" s="3" t="s">
        <v>144</v>
      </c>
      <c r="C181" s="7">
        <v>60000</v>
      </c>
      <c r="D181" s="8">
        <f t="shared" si="3"/>
        <v>4.0280926025861786E-5</v>
      </c>
      <c r="E181" s="9">
        <v>0</v>
      </c>
      <c r="F181" s="10">
        <v>0</v>
      </c>
    </row>
    <row r="182" spans="1:6" ht="15" customHeight="1" x14ac:dyDescent="0.3">
      <c r="A182" s="6">
        <v>181</v>
      </c>
      <c r="B182" s="3" t="s">
        <v>218</v>
      </c>
      <c r="C182" s="7">
        <v>60000</v>
      </c>
      <c r="D182" s="8">
        <f t="shared" si="3"/>
        <v>4.0280926025861786E-5</v>
      </c>
      <c r="E182" s="9">
        <v>0</v>
      </c>
      <c r="F182" s="10">
        <v>0</v>
      </c>
    </row>
    <row r="183" spans="1:6" ht="15" customHeight="1" x14ac:dyDescent="0.3">
      <c r="A183" s="6">
        <v>182</v>
      </c>
      <c r="B183" s="3" t="s">
        <v>160</v>
      </c>
      <c r="C183" s="7">
        <v>59806</v>
      </c>
      <c r="D183" s="8">
        <f t="shared" si="3"/>
        <v>4.0150684365044832E-5</v>
      </c>
      <c r="E183" s="9">
        <v>0</v>
      </c>
      <c r="F183" s="10">
        <v>0</v>
      </c>
    </row>
    <row r="184" spans="1:6" ht="15" customHeight="1" x14ac:dyDescent="0.3">
      <c r="A184" s="6">
        <v>183</v>
      </c>
      <c r="B184" s="3" t="s">
        <v>165</v>
      </c>
      <c r="C184" s="7">
        <v>59500</v>
      </c>
      <c r="D184" s="8">
        <f t="shared" si="3"/>
        <v>3.9945251642312935E-5</v>
      </c>
      <c r="E184" s="9">
        <v>31500</v>
      </c>
      <c r="F184" s="10">
        <v>1.125</v>
      </c>
    </row>
    <row r="185" spans="1:6" ht="15" customHeight="1" x14ac:dyDescent="0.3">
      <c r="A185" s="6">
        <v>184</v>
      </c>
      <c r="B185" s="3" t="s">
        <v>177</v>
      </c>
      <c r="C185" s="7">
        <v>57502</v>
      </c>
      <c r="D185" s="8">
        <f t="shared" si="3"/>
        <v>3.8603896805651736E-5</v>
      </c>
      <c r="E185" s="9">
        <v>1358</v>
      </c>
      <c r="F185" s="10">
        <v>2.4187802792818468E-2</v>
      </c>
    </row>
    <row r="186" spans="1:6" ht="15" customHeight="1" x14ac:dyDescent="0.3">
      <c r="A186" s="6">
        <v>185</v>
      </c>
      <c r="B186" s="3" t="s">
        <v>145</v>
      </c>
      <c r="C186" s="7">
        <v>55367</v>
      </c>
      <c r="D186" s="8">
        <f t="shared" si="3"/>
        <v>3.7170567187898155E-5</v>
      </c>
      <c r="E186" s="9">
        <v>0</v>
      </c>
      <c r="F186" s="10">
        <v>0</v>
      </c>
    </row>
    <row r="187" spans="1:6" ht="15" customHeight="1" x14ac:dyDescent="0.3">
      <c r="A187" s="6">
        <v>186</v>
      </c>
      <c r="B187" s="3" t="s">
        <v>146</v>
      </c>
      <c r="C187" s="7">
        <v>54823</v>
      </c>
      <c r="D187" s="8">
        <f t="shared" si="3"/>
        <v>3.680535345859701E-5</v>
      </c>
      <c r="E187" s="9">
        <v>0</v>
      </c>
      <c r="F187" s="10">
        <v>0</v>
      </c>
    </row>
    <row r="188" spans="1:6" ht="15" customHeight="1" x14ac:dyDescent="0.3">
      <c r="A188" s="6">
        <v>187</v>
      </c>
      <c r="B188" s="3" t="s">
        <v>149</v>
      </c>
      <c r="C188" s="7">
        <v>52600</v>
      </c>
      <c r="D188" s="8">
        <f t="shared" si="3"/>
        <v>3.5312945149338829E-5</v>
      </c>
      <c r="E188" s="9">
        <v>0</v>
      </c>
      <c r="F188" s="10">
        <v>0</v>
      </c>
    </row>
    <row r="189" spans="1:6" ht="15" customHeight="1" x14ac:dyDescent="0.3">
      <c r="A189" s="6">
        <v>188</v>
      </c>
      <c r="B189" s="3" t="s">
        <v>150</v>
      </c>
      <c r="C189" s="7">
        <v>52303</v>
      </c>
      <c r="D189" s="8">
        <f t="shared" si="3"/>
        <v>3.5113554565510817E-5</v>
      </c>
      <c r="E189" s="9">
        <v>0</v>
      </c>
      <c r="F189" s="10">
        <v>0</v>
      </c>
    </row>
    <row r="190" spans="1:6" ht="15" customHeight="1" x14ac:dyDescent="0.3">
      <c r="A190" s="6">
        <v>189</v>
      </c>
      <c r="B190" s="3" t="s">
        <v>151</v>
      </c>
      <c r="C190" s="7">
        <v>50000</v>
      </c>
      <c r="D190" s="8">
        <f t="shared" si="3"/>
        <v>3.356743835488482E-5</v>
      </c>
      <c r="E190" s="9">
        <v>0</v>
      </c>
      <c r="F190" s="10">
        <v>0</v>
      </c>
    </row>
    <row r="191" spans="1:6" ht="15" customHeight="1" x14ac:dyDescent="0.3">
      <c r="A191" s="6">
        <v>190</v>
      </c>
      <c r="B191" s="3" t="s">
        <v>287</v>
      </c>
      <c r="C191" s="7">
        <v>49849</v>
      </c>
      <c r="D191" s="8">
        <f t="shared" si="3"/>
        <v>3.3466064691053066E-5</v>
      </c>
      <c r="E191" s="9">
        <v>0</v>
      </c>
      <c r="F191" s="10">
        <v>0</v>
      </c>
    </row>
    <row r="192" spans="1:6" ht="15" customHeight="1" x14ac:dyDescent="0.3">
      <c r="A192" s="6">
        <v>191</v>
      </c>
      <c r="B192" s="3" t="s">
        <v>142</v>
      </c>
      <c r="C192" s="7">
        <v>46239</v>
      </c>
      <c r="D192" s="8">
        <f t="shared" ref="D192:D234" si="4">+C192/$H$1</f>
        <v>3.1042495641830386E-5</v>
      </c>
      <c r="E192" s="9">
        <v>-377794</v>
      </c>
      <c r="F192" s="10">
        <v>-0.89095424176891891</v>
      </c>
    </row>
    <row r="193" spans="1:6" ht="15" customHeight="1" x14ac:dyDescent="0.3">
      <c r="A193" s="6">
        <v>192</v>
      </c>
      <c r="B193" s="3" t="s">
        <v>154</v>
      </c>
      <c r="C193" s="7">
        <v>40526</v>
      </c>
      <c r="D193" s="8">
        <f t="shared" si="4"/>
        <v>2.7207080135401243E-5</v>
      </c>
      <c r="E193" s="9">
        <v>0</v>
      </c>
      <c r="F193" s="10">
        <v>0</v>
      </c>
    </row>
    <row r="194" spans="1:6" ht="15" customHeight="1" x14ac:dyDescent="0.3">
      <c r="A194" s="6">
        <v>193</v>
      </c>
      <c r="B194" s="3" t="s">
        <v>220</v>
      </c>
      <c r="C194" s="7">
        <v>40000</v>
      </c>
      <c r="D194" s="8">
        <f t="shared" si="4"/>
        <v>2.6853950683907857E-5</v>
      </c>
      <c r="E194" s="9">
        <v>0</v>
      </c>
      <c r="F194" s="10">
        <v>0</v>
      </c>
    </row>
    <row r="195" spans="1:6" ht="15" customHeight="1" x14ac:dyDescent="0.3">
      <c r="A195" s="6">
        <v>194</v>
      </c>
      <c r="B195" s="3" t="s">
        <v>155</v>
      </c>
      <c r="C195" s="7">
        <v>40000</v>
      </c>
      <c r="D195" s="8">
        <f t="shared" si="4"/>
        <v>2.6853950683907857E-5</v>
      </c>
      <c r="E195" s="9">
        <v>0</v>
      </c>
      <c r="F195" s="10">
        <v>0</v>
      </c>
    </row>
    <row r="196" spans="1:6" ht="15" customHeight="1" x14ac:dyDescent="0.3">
      <c r="A196" s="6">
        <v>195</v>
      </c>
      <c r="B196" s="3" t="s">
        <v>156</v>
      </c>
      <c r="C196" s="7">
        <v>39200</v>
      </c>
      <c r="D196" s="8">
        <f t="shared" si="4"/>
        <v>2.63168716702297E-5</v>
      </c>
      <c r="E196" s="9">
        <v>0</v>
      </c>
      <c r="F196" s="10">
        <v>0</v>
      </c>
    </row>
    <row r="197" spans="1:6" ht="15" customHeight="1" x14ac:dyDescent="0.3">
      <c r="A197" s="6">
        <v>196</v>
      </c>
      <c r="B197" s="3" t="s">
        <v>157</v>
      </c>
      <c r="C197" s="7">
        <v>38316</v>
      </c>
      <c r="D197" s="8">
        <f t="shared" si="4"/>
        <v>2.5723399360115335E-5</v>
      </c>
      <c r="E197" s="9">
        <v>0</v>
      </c>
      <c r="F197" s="10">
        <v>0</v>
      </c>
    </row>
    <row r="198" spans="1:6" ht="15" customHeight="1" x14ac:dyDescent="0.3">
      <c r="A198" s="6">
        <v>197</v>
      </c>
      <c r="B198" s="3" t="s">
        <v>158</v>
      </c>
      <c r="C198" s="7">
        <v>37821</v>
      </c>
      <c r="D198" s="8">
        <f t="shared" si="4"/>
        <v>2.5391081720401975E-5</v>
      </c>
      <c r="E198" s="9">
        <v>0</v>
      </c>
      <c r="F198" s="10">
        <v>0</v>
      </c>
    </row>
    <row r="199" spans="1:6" ht="15" customHeight="1" x14ac:dyDescent="0.3">
      <c r="A199" s="6">
        <v>198</v>
      </c>
      <c r="B199" s="3" t="s">
        <v>159</v>
      </c>
      <c r="C199" s="7">
        <v>37000</v>
      </c>
      <c r="D199" s="8">
        <f t="shared" si="4"/>
        <v>2.4839904382614767E-5</v>
      </c>
      <c r="E199" s="9">
        <v>0</v>
      </c>
      <c r="F199" s="10">
        <v>0</v>
      </c>
    </row>
    <row r="200" spans="1:6" ht="15" customHeight="1" x14ac:dyDescent="0.3">
      <c r="A200" s="6">
        <v>199</v>
      </c>
      <c r="B200" s="3" t="s">
        <v>124</v>
      </c>
      <c r="C200" s="7">
        <v>35793</v>
      </c>
      <c r="D200" s="8">
        <f t="shared" si="4"/>
        <v>2.4029586420727848E-5</v>
      </c>
      <c r="E200" s="9">
        <v>0</v>
      </c>
      <c r="F200" s="10">
        <v>0</v>
      </c>
    </row>
    <row r="201" spans="1:6" ht="15" customHeight="1" x14ac:dyDescent="0.3">
      <c r="A201" s="6">
        <v>200</v>
      </c>
      <c r="B201" s="3" t="s">
        <v>281</v>
      </c>
      <c r="C201" s="7">
        <v>32232</v>
      </c>
      <c r="D201" s="8">
        <f t="shared" si="4"/>
        <v>2.1638913461092952E-5</v>
      </c>
      <c r="E201" s="9">
        <v>0</v>
      </c>
      <c r="F201" s="10">
        <v>0</v>
      </c>
    </row>
    <row r="202" spans="1:6" ht="15" customHeight="1" x14ac:dyDescent="0.3">
      <c r="A202" s="6">
        <v>201</v>
      </c>
      <c r="B202" s="3" t="s">
        <v>244</v>
      </c>
      <c r="C202" s="7">
        <v>31496</v>
      </c>
      <c r="D202" s="8">
        <f t="shared" si="4"/>
        <v>2.1144800768509047E-5</v>
      </c>
      <c r="E202" s="9">
        <v>0</v>
      </c>
      <c r="F202" s="10">
        <v>0</v>
      </c>
    </row>
    <row r="203" spans="1:6" ht="15" customHeight="1" x14ac:dyDescent="0.3">
      <c r="A203" s="6">
        <v>202</v>
      </c>
      <c r="B203" s="3" t="s">
        <v>162</v>
      </c>
      <c r="C203" s="7">
        <v>30000</v>
      </c>
      <c r="D203" s="8">
        <f t="shared" si="4"/>
        <v>2.0140463012930893E-5</v>
      </c>
      <c r="E203" s="9">
        <v>0</v>
      </c>
      <c r="F203" s="10">
        <v>0</v>
      </c>
    </row>
    <row r="204" spans="1:6" ht="15" customHeight="1" x14ac:dyDescent="0.3">
      <c r="A204" s="6">
        <v>203</v>
      </c>
      <c r="B204" s="3" t="s">
        <v>163</v>
      </c>
      <c r="C204" s="7">
        <v>28746</v>
      </c>
      <c r="D204" s="8">
        <f t="shared" si="4"/>
        <v>1.929859165899038E-5</v>
      </c>
      <c r="E204" s="9">
        <v>0</v>
      </c>
      <c r="F204" s="10">
        <v>0</v>
      </c>
    </row>
    <row r="205" spans="1:6" ht="15" customHeight="1" x14ac:dyDescent="0.3">
      <c r="A205" s="6">
        <v>204</v>
      </c>
      <c r="B205" s="3" t="s">
        <v>164</v>
      </c>
      <c r="C205" s="7">
        <v>28461</v>
      </c>
      <c r="D205" s="8">
        <f t="shared" si="4"/>
        <v>1.9107257260367538E-5</v>
      </c>
      <c r="E205" s="9">
        <v>0</v>
      </c>
      <c r="F205" s="10">
        <v>0</v>
      </c>
    </row>
    <row r="206" spans="1:6" ht="15" customHeight="1" x14ac:dyDescent="0.3">
      <c r="A206" s="6">
        <v>205</v>
      </c>
      <c r="B206" s="3" t="s">
        <v>166</v>
      </c>
      <c r="C206" s="7">
        <v>26470</v>
      </c>
      <c r="D206" s="8">
        <f t="shared" si="4"/>
        <v>1.7770601865076025E-5</v>
      </c>
      <c r="E206" s="9">
        <v>0</v>
      </c>
      <c r="F206" s="10">
        <v>0</v>
      </c>
    </row>
    <row r="207" spans="1:6" ht="15" customHeight="1" x14ac:dyDescent="0.3">
      <c r="A207" s="6">
        <v>206</v>
      </c>
      <c r="B207" s="3" t="s">
        <v>167</v>
      </c>
      <c r="C207" s="7">
        <v>25000</v>
      </c>
      <c r="D207" s="8">
        <f t="shared" si="4"/>
        <v>1.678371917744241E-5</v>
      </c>
      <c r="E207" s="9">
        <v>0</v>
      </c>
      <c r="F207" s="10">
        <v>0</v>
      </c>
    </row>
    <row r="208" spans="1:6" ht="15" customHeight="1" x14ac:dyDescent="0.3">
      <c r="A208" s="6">
        <v>207</v>
      </c>
      <c r="B208" s="3" t="s">
        <v>282</v>
      </c>
      <c r="C208" s="7">
        <v>22874</v>
      </c>
      <c r="D208" s="8">
        <f t="shared" si="4"/>
        <v>1.5356431698592709E-5</v>
      </c>
      <c r="E208" s="9">
        <v>0</v>
      </c>
      <c r="F208" s="10">
        <v>0</v>
      </c>
    </row>
    <row r="209" spans="1:6" ht="15" customHeight="1" x14ac:dyDescent="0.3">
      <c r="A209" s="6">
        <v>208</v>
      </c>
      <c r="B209" s="3" t="s">
        <v>173</v>
      </c>
      <c r="C209" s="7">
        <v>22715</v>
      </c>
      <c r="D209" s="8">
        <f t="shared" si="4"/>
        <v>1.5249687244624174E-5</v>
      </c>
      <c r="E209" s="9">
        <v>0</v>
      </c>
      <c r="F209" s="10">
        <v>0</v>
      </c>
    </row>
    <row r="210" spans="1:6" ht="15" customHeight="1" x14ac:dyDescent="0.3">
      <c r="A210" s="6">
        <v>209</v>
      </c>
      <c r="B210" s="3" t="s">
        <v>253</v>
      </c>
      <c r="C210" s="7">
        <v>21285</v>
      </c>
      <c r="D210" s="8">
        <f t="shared" si="4"/>
        <v>1.4289658507674469E-5</v>
      </c>
      <c r="E210" s="9">
        <v>0</v>
      </c>
      <c r="F210" s="10">
        <v>0</v>
      </c>
    </row>
    <row r="211" spans="1:6" ht="15" customHeight="1" x14ac:dyDescent="0.3">
      <c r="A211" s="6">
        <v>210</v>
      </c>
      <c r="B211" s="3" t="s">
        <v>56</v>
      </c>
      <c r="C211" s="7">
        <v>20982</v>
      </c>
      <c r="D211" s="8">
        <f t="shared" si="4"/>
        <v>1.4086239831243866E-5</v>
      </c>
      <c r="E211" s="9">
        <v>982</v>
      </c>
      <c r="F211" s="10">
        <v>4.9099999999999998E-2</v>
      </c>
    </row>
    <row r="212" spans="1:6" ht="15" customHeight="1" x14ac:dyDescent="0.3">
      <c r="A212" s="6">
        <v>211</v>
      </c>
      <c r="B212" s="3" t="s">
        <v>170</v>
      </c>
      <c r="C212" s="7">
        <v>18711</v>
      </c>
      <c r="D212" s="8">
        <f t="shared" si="4"/>
        <v>1.2561606781164997E-5</v>
      </c>
      <c r="E212" s="9">
        <v>0</v>
      </c>
      <c r="F212" s="10">
        <v>0</v>
      </c>
    </row>
    <row r="213" spans="1:6" ht="15" customHeight="1" x14ac:dyDescent="0.3">
      <c r="A213" s="6">
        <v>212</v>
      </c>
      <c r="B213" s="3" t="s">
        <v>241</v>
      </c>
      <c r="C213" s="7">
        <v>18500</v>
      </c>
      <c r="D213" s="8">
        <f t="shared" si="4"/>
        <v>1.2419952191307384E-5</v>
      </c>
      <c r="E213" s="9">
        <v>0</v>
      </c>
      <c r="F213" s="10">
        <v>0</v>
      </c>
    </row>
    <row r="214" spans="1:6" ht="15" customHeight="1" x14ac:dyDescent="0.3">
      <c r="A214" s="6">
        <v>213</v>
      </c>
      <c r="B214" s="3" t="s">
        <v>171</v>
      </c>
      <c r="C214" s="7">
        <v>15000</v>
      </c>
      <c r="D214" s="8">
        <f t="shared" si="4"/>
        <v>1.0070231506465447E-5</v>
      </c>
      <c r="E214" s="9">
        <v>0</v>
      </c>
      <c r="F214" s="10">
        <v>0</v>
      </c>
    </row>
    <row r="215" spans="1:6" ht="15" customHeight="1" x14ac:dyDescent="0.3">
      <c r="A215" s="6">
        <v>214</v>
      </c>
      <c r="B215" s="3" t="s">
        <v>221</v>
      </c>
      <c r="C215" s="7">
        <v>15000</v>
      </c>
      <c r="D215" s="8">
        <f t="shared" si="4"/>
        <v>1.0070231506465447E-5</v>
      </c>
      <c r="E215" s="9">
        <v>0</v>
      </c>
      <c r="F215" s="10">
        <v>0</v>
      </c>
    </row>
    <row r="216" spans="1:6" ht="15" customHeight="1" x14ac:dyDescent="0.3">
      <c r="A216" s="6">
        <v>215</v>
      </c>
      <c r="B216" s="3" t="s">
        <v>153</v>
      </c>
      <c r="C216" s="7">
        <v>14048</v>
      </c>
      <c r="D216" s="8">
        <f t="shared" si="4"/>
        <v>9.4311074801884388E-6</v>
      </c>
      <c r="E216" s="9">
        <v>-4884</v>
      </c>
      <c r="F216" s="10">
        <v>-0.25797591379674623</v>
      </c>
    </row>
    <row r="217" spans="1:6" ht="15" customHeight="1" x14ac:dyDescent="0.3">
      <c r="A217" s="6">
        <v>216</v>
      </c>
      <c r="B217" s="3" t="s">
        <v>250</v>
      </c>
      <c r="C217" s="7">
        <v>13636</v>
      </c>
      <c r="D217" s="8">
        <f t="shared" si="4"/>
        <v>9.1545117881441881E-6</v>
      </c>
      <c r="E217" s="9">
        <v>0</v>
      </c>
      <c r="F217" s="10">
        <v>0</v>
      </c>
    </row>
    <row r="218" spans="1:6" ht="15" customHeight="1" x14ac:dyDescent="0.3">
      <c r="A218" s="6">
        <v>217</v>
      </c>
      <c r="B218" s="3" t="s">
        <v>251</v>
      </c>
      <c r="C218" s="7">
        <v>11650</v>
      </c>
      <c r="D218" s="8">
        <f t="shared" si="4"/>
        <v>7.8212131366881626E-6</v>
      </c>
      <c r="E218" s="9">
        <v>0</v>
      </c>
      <c r="F218" s="10">
        <v>0</v>
      </c>
    </row>
    <row r="219" spans="1:6" ht="15" customHeight="1" x14ac:dyDescent="0.3">
      <c r="A219" s="6">
        <v>218</v>
      </c>
      <c r="B219" s="3" t="s">
        <v>288</v>
      </c>
      <c r="C219" s="7">
        <v>10621</v>
      </c>
      <c r="D219" s="8">
        <f t="shared" si="4"/>
        <v>7.1303952553446338E-6</v>
      </c>
      <c r="E219" s="9">
        <v>0</v>
      </c>
      <c r="F219" s="10">
        <v>0</v>
      </c>
    </row>
    <row r="220" spans="1:6" ht="15" customHeight="1" x14ac:dyDescent="0.3">
      <c r="A220" s="6">
        <v>219</v>
      </c>
      <c r="B220" s="3" t="s">
        <v>25</v>
      </c>
      <c r="C220" s="7">
        <v>10611</v>
      </c>
      <c r="D220" s="8">
        <f t="shared" si="4"/>
        <v>7.1236817676736569E-6</v>
      </c>
      <c r="E220" s="9">
        <v>0</v>
      </c>
      <c r="F220" s="10">
        <v>0</v>
      </c>
    </row>
    <row r="221" spans="1:6" ht="15" customHeight="1" x14ac:dyDescent="0.3">
      <c r="A221" s="6">
        <v>220</v>
      </c>
      <c r="B221" s="3" t="s">
        <v>169</v>
      </c>
      <c r="C221" s="7">
        <v>10392</v>
      </c>
      <c r="D221" s="8">
        <f t="shared" si="4"/>
        <v>6.9766563876792611E-6</v>
      </c>
      <c r="E221" s="9">
        <v>-1532</v>
      </c>
      <c r="F221" s="10">
        <v>-0.12848037571284804</v>
      </c>
    </row>
    <row r="222" spans="1:6" ht="15" customHeight="1" x14ac:dyDescent="0.3">
      <c r="A222" s="6">
        <v>221</v>
      </c>
      <c r="B222" s="3" t="s">
        <v>172</v>
      </c>
      <c r="C222" s="3">
        <v>8691</v>
      </c>
      <c r="D222" s="8">
        <f t="shared" si="4"/>
        <v>5.8346921348460799E-6</v>
      </c>
      <c r="E222" s="9">
        <v>0</v>
      </c>
      <c r="F222" s="10">
        <v>0</v>
      </c>
    </row>
    <row r="223" spans="1:6" ht="15" customHeight="1" x14ac:dyDescent="0.3">
      <c r="A223" s="6">
        <v>222</v>
      </c>
      <c r="B223" s="3" t="s">
        <v>175</v>
      </c>
      <c r="C223" s="3">
        <v>8603</v>
      </c>
      <c r="D223" s="8">
        <f t="shared" si="4"/>
        <v>5.7756134433414822E-6</v>
      </c>
      <c r="E223" s="9">
        <v>0</v>
      </c>
      <c r="F223" s="10">
        <v>0</v>
      </c>
    </row>
    <row r="224" spans="1:6" ht="15" customHeight="1" x14ac:dyDescent="0.3">
      <c r="A224" s="6">
        <v>223</v>
      </c>
      <c r="B224" s="3" t="s">
        <v>178</v>
      </c>
      <c r="C224" s="3">
        <v>7745</v>
      </c>
      <c r="D224" s="8">
        <f t="shared" si="4"/>
        <v>5.1995962011716591E-6</v>
      </c>
      <c r="E224" s="9">
        <v>-76</v>
      </c>
      <c r="F224" s="10">
        <v>-9.7174274389464268E-3</v>
      </c>
    </row>
    <row r="225" spans="1:6" ht="15" customHeight="1" x14ac:dyDescent="0.3">
      <c r="A225" s="6">
        <v>224</v>
      </c>
      <c r="B225" s="3" t="s">
        <v>179</v>
      </c>
      <c r="C225" s="3">
        <v>7611</v>
      </c>
      <c r="D225" s="8">
        <f t="shared" si="4"/>
        <v>5.1096354663805675E-6</v>
      </c>
      <c r="E225" s="9">
        <v>0</v>
      </c>
      <c r="F225" s="10">
        <v>0</v>
      </c>
    </row>
    <row r="226" spans="1:6" ht="15" customHeight="1" x14ac:dyDescent="0.3">
      <c r="A226" s="6">
        <v>225</v>
      </c>
      <c r="B226" s="3" t="s">
        <v>180</v>
      </c>
      <c r="C226" s="3">
        <v>7192</v>
      </c>
      <c r="D226" s="8">
        <f t="shared" si="4"/>
        <v>4.8283403329666325E-6</v>
      </c>
      <c r="E226" s="9">
        <v>0</v>
      </c>
      <c r="F226" s="10">
        <v>0</v>
      </c>
    </row>
    <row r="227" spans="1:6" ht="15" customHeight="1" x14ac:dyDescent="0.3">
      <c r="A227" s="6">
        <v>226</v>
      </c>
      <c r="B227" s="3" t="s">
        <v>181</v>
      </c>
      <c r="C227" s="3">
        <v>5400</v>
      </c>
      <c r="D227" s="8">
        <f t="shared" si="4"/>
        <v>3.6252833423275605E-6</v>
      </c>
      <c r="E227" s="9">
        <v>0</v>
      </c>
      <c r="F227" s="10">
        <v>0</v>
      </c>
    </row>
    <row r="228" spans="1:6" ht="15" customHeight="1" x14ac:dyDescent="0.3">
      <c r="A228" s="6">
        <v>227</v>
      </c>
      <c r="B228" s="3" t="s">
        <v>183</v>
      </c>
      <c r="C228" s="3">
        <v>4000</v>
      </c>
      <c r="D228" s="8">
        <f t="shared" si="4"/>
        <v>2.6853950683907855E-6</v>
      </c>
      <c r="E228" s="9">
        <v>0</v>
      </c>
      <c r="F228" s="10">
        <v>0</v>
      </c>
    </row>
    <row r="229" spans="1:6" ht="15" customHeight="1" x14ac:dyDescent="0.3">
      <c r="A229" s="6">
        <v>228</v>
      </c>
      <c r="B229" s="3" t="s">
        <v>289</v>
      </c>
      <c r="C229" s="3">
        <v>4000</v>
      </c>
      <c r="D229" s="8">
        <f t="shared" si="4"/>
        <v>2.6853950683907855E-6</v>
      </c>
      <c r="E229" s="9">
        <v>0</v>
      </c>
      <c r="F229" s="10">
        <v>0</v>
      </c>
    </row>
    <row r="230" spans="1:6" ht="15" customHeight="1" x14ac:dyDescent="0.3">
      <c r="A230" s="6">
        <v>229</v>
      </c>
      <c r="B230" s="3" t="s">
        <v>254</v>
      </c>
      <c r="C230" s="3">
        <v>4000</v>
      </c>
      <c r="D230" s="8">
        <f t="shared" si="4"/>
        <v>2.6853950683907855E-6</v>
      </c>
      <c r="E230" s="9">
        <v>0</v>
      </c>
      <c r="F230" s="10">
        <v>0</v>
      </c>
    </row>
    <row r="231" spans="1:6" ht="15" customHeight="1" x14ac:dyDescent="0.3">
      <c r="A231" s="6">
        <v>230</v>
      </c>
      <c r="B231" s="3" t="s">
        <v>222</v>
      </c>
      <c r="C231" s="3">
        <v>3661</v>
      </c>
      <c r="D231" s="8">
        <f t="shared" si="4"/>
        <v>2.4578078363446666E-6</v>
      </c>
      <c r="E231" s="9">
        <v>0</v>
      </c>
      <c r="F231" s="10">
        <v>0</v>
      </c>
    </row>
    <row r="232" spans="1:6" ht="15" customHeight="1" x14ac:dyDescent="0.3">
      <c r="A232" s="6">
        <v>231</v>
      </c>
      <c r="B232" s="3" t="s">
        <v>184</v>
      </c>
      <c r="C232" s="3">
        <v>1979</v>
      </c>
      <c r="D232" s="8">
        <f t="shared" si="4"/>
        <v>1.3285992100863412E-6</v>
      </c>
      <c r="E232" s="9">
        <v>0</v>
      </c>
      <c r="F232" s="10">
        <v>0</v>
      </c>
    </row>
    <row r="233" spans="1:6" ht="15" customHeight="1" x14ac:dyDescent="0.3">
      <c r="A233" s="6">
        <v>232</v>
      </c>
      <c r="B233" s="3" t="s">
        <v>185</v>
      </c>
      <c r="C233" s="3">
        <v>992</v>
      </c>
      <c r="D233" s="8">
        <f t="shared" si="4"/>
        <v>6.6597797696091483E-7</v>
      </c>
      <c r="E233" s="9">
        <v>0</v>
      </c>
      <c r="F233" s="10">
        <v>0</v>
      </c>
    </row>
    <row r="234" spans="1:6" ht="15" customHeight="1" x14ac:dyDescent="0.3">
      <c r="A234" s="6">
        <v>233</v>
      </c>
      <c r="B234" s="3" t="s">
        <v>186</v>
      </c>
      <c r="C234" s="3">
        <v>30</v>
      </c>
      <c r="D234" s="8">
        <f t="shared" si="4"/>
        <v>2.0140463012930893E-8</v>
      </c>
      <c r="E234" s="9">
        <v>0</v>
      </c>
      <c r="F234" s="10">
        <v>0</v>
      </c>
    </row>
    <row r="235" spans="1:6" ht="15" customHeight="1" thickBot="1" x14ac:dyDescent="0.35">
      <c r="A235" s="11"/>
      <c r="B235" s="11" t="s">
        <v>256</v>
      </c>
      <c r="C235" s="12">
        <f>+SUBTOTAL(9,C2:C234)</f>
        <v>328454069</v>
      </c>
      <c r="D235" s="13">
        <f>+C235/$H$1</f>
        <v>0.2205072342713717</v>
      </c>
      <c r="E235" s="14">
        <f>+SUBTOTAL(9,E2:E234)</f>
        <v>14797422</v>
      </c>
      <c r="F235" s="15">
        <f>+IF(ISERR(E235/(C235-E235)),0,E235/(C235-E235))</f>
        <v>4.7177135066421849E-2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zoomScale="80" zoomScaleNormal="80" workbookViewId="0"/>
  </sheetViews>
  <sheetFormatPr defaultRowHeight="15" customHeight="1" x14ac:dyDescent="0.3"/>
  <cols>
    <col min="1" max="1" width="19.77734375" style="3" customWidth="1"/>
    <col min="2" max="2" width="11.109375" style="3" bestFit="1" customWidth="1"/>
    <col min="3" max="5" width="15.77734375" style="3" customWidth="1"/>
    <col min="6" max="16384" width="8.88671875" style="3"/>
  </cols>
  <sheetData>
    <row r="1" spans="1:5" ht="19.95" customHeight="1" thickBot="1" x14ac:dyDescent="0.35">
      <c r="A1" s="16" t="s">
        <v>262</v>
      </c>
      <c r="B1" s="2" t="s">
        <v>258</v>
      </c>
      <c r="C1" s="2" t="s">
        <v>260</v>
      </c>
      <c r="D1" s="2" t="s">
        <v>261</v>
      </c>
    </row>
    <row r="2" spans="1:5" ht="15" customHeight="1" thickTop="1" x14ac:dyDescent="0.3">
      <c r="A2" s="3" t="s">
        <v>187</v>
      </c>
      <c r="B2" s="7">
        <v>99010360</v>
      </c>
      <c r="C2" s="9">
        <v>6665492</v>
      </c>
      <c r="D2" s="10">
        <f>+C2/(B2-C2)</f>
        <v>7.2180426962113367E-2</v>
      </c>
      <c r="E2" s="17">
        <f>+B2/$B$6</f>
        <v>0.30144354826062453</v>
      </c>
    </row>
    <row r="3" spans="1:5" ht="13.2" x14ac:dyDescent="0.3">
      <c r="A3" s="3" t="s">
        <v>188</v>
      </c>
      <c r="B3" s="7">
        <v>165563451</v>
      </c>
      <c r="C3" s="9">
        <v>2600510</v>
      </c>
      <c r="D3" s="10">
        <f>+C3/(B3-C3)</f>
        <v>1.5957677150659672E-2</v>
      </c>
      <c r="E3" s="17">
        <f>+B3/$B$6</f>
        <v>0.50406880786731856</v>
      </c>
    </row>
    <row r="4" spans="1:5" ht="13.2" x14ac:dyDescent="0.3">
      <c r="A4" s="3" t="s">
        <v>189</v>
      </c>
      <c r="B4" s="7">
        <v>35210003</v>
      </c>
      <c r="C4" s="9">
        <v>2650529</v>
      </c>
      <c r="D4" s="10">
        <f>+C4/(B4-C4)</f>
        <v>8.1405768410140772E-2</v>
      </c>
      <c r="E4" s="17">
        <f>+B4/$B$6</f>
        <v>0.10719916823438713</v>
      </c>
    </row>
    <row r="5" spans="1:5" ht="13.2" x14ac:dyDescent="0.3">
      <c r="A5" s="3" t="s">
        <v>190</v>
      </c>
      <c r="B5" s="7">
        <v>28670255</v>
      </c>
      <c r="C5" s="9">
        <v>2880891</v>
      </c>
      <c r="D5" s="10">
        <f>+C5/(B5-C5)</f>
        <v>0.11170849347040897</v>
      </c>
      <c r="E5" s="17">
        <f>+B5/$B$6</f>
        <v>8.7288475637669755E-2</v>
      </c>
    </row>
    <row r="6" spans="1:5" ht="15" customHeight="1" thickBot="1" x14ac:dyDescent="0.35">
      <c r="A6" s="11" t="s">
        <v>256</v>
      </c>
      <c r="B6" s="12">
        <f>+SUM(B2:B5)</f>
        <v>328454069</v>
      </c>
      <c r="C6" s="14">
        <f>+SUM(C2:C5)</f>
        <v>14797422</v>
      </c>
      <c r="D6" s="15">
        <f>+C6/(B6-C6)</f>
        <v>4.7177135066421849E-2</v>
      </c>
    </row>
    <row r="7" spans="1:5" ht="13.2" x14ac:dyDescent="0.3">
      <c r="C7" s="7"/>
    </row>
    <row r="8" spans="1:5" ht="13.2" x14ac:dyDescent="0.3">
      <c r="C8" s="7"/>
    </row>
    <row r="9" spans="1:5" ht="13.2" x14ac:dyDescent="0.3">
      <c r="C9" s="7"/>
    </row>
    <row r="10" spans="1:5" ht="13.2" x14ac:dyDescent="0.3">
      <c r="D10" s="8"/>
    </row>
    <row r="11" spans="1:5" ht="13.2" x14ac:dyDescent="0.3">
      <c r="D11" s="8"/>
    </row>
    <row r="12" spans="1:5" ht="13.2" x14ac:dyDescent="0.3">
      <c r="D12" s="8"/>
    </row>
    <row r="13" spans="1:5" ht="13.2" x14ac:dyDescent="0.3">
      <c r="D13" s="8"/>
    </row>
    <row r="14" spans="1:5" ht="13.2" x14ac:dyDescent="0.3">
      <c r="D14" s="8"/>
    </row>
    <row r="15" spans="1:5" ht="13.2" x14ac:dyDescent="0.3"/>
    <row r="16" spans="1:5" ht="13.2" x14ac:dyDescent="0.3"/>
    <row r="17" spans="1:1" ht="13.2" x14ac:dyDescent="0.3"/>
    <row r="18" spans="1:1" ht="13.2" x14ac:dyDescent="0.3"/>
    <row r="19" spans="1:1" ht="13.2" x14ac:dyDescent="0.3"/>
    <row r="20" spans="1:1" ht="13.2" x14ac:dyDescent="0.3"/>
    <row r="21" spans="1:1" ht="13.2" x14ac:dyDescent="0.3"/>
    <row r="22" spans="1:1" ht="13.2" x14ac:dyDescent="0.3"/>
    <row r="23" spans="1:1" ht="13.2" x14ac:dyDescent="0.3"/>
    <row r="24" spans="1:1" ht="13.2" x14ac:dyDescent="0.3">
      <c r="A24" s="18" t="s">
        <v>263</v>
      </c>
    </row>
    <row r="27" spans="1:1" ht="15" customHeight="1" x14ac:dyDescent="0.3">
      <c r="A27" s="5" t="s">
        <v>294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Views>
    <sheetView zoomScale="80" zoomScaleNormal="80" workbookViewId="0"/>
  </sheetViews>
  <sheetFormatPr defaultRowHeight="15" customHeight="1" x14ac:dyDescent="0.3"/>
  <cols>
    <col min="1" max="1" width="23.77734375" style="3" customWidth="1"/>
    <col min="2" max="2" width="11.109375" style="3" bestFit="1" customWidth="1"/>
    <col min="3" max="5" width="15.77734375" style="3" customWidth="1"/>
    <col min="6" max="16384" width="8.88671875" style="3"/>
  </cols>
  <sheetData>
    <row r="1" spans="1:5" ht="19.95" customHeight="1" thickBot="1" x14ac:dyDescent="0.35">
      <c r="A1" s="16" t="s">
        <v>264</v>
      </c>
      <c r="B1" s="2" t="s">
        <v>258</v>
      </c>
      <c r="C1" s="2" t="s">
        <v>260</v>
      </c>
      <c r="D1" s="2" t="s">
        <v>261</v>
      </c>
    </row>
    <row r="2" spans="1:5" ht="15" customHeight="1" thickTop="1" x14ac:dyDescent="0.3">
      <c r="A2" s="3" t="s">
        <v>191</v>
      </c>
      <c r="B2" s="7">
        <v>66501142</v>
      </c>
      <c r="C2" s="9">
        <v>11816899</v>
      </c>
      <c r="D2" s="10">
        <f t="shared" ref="D2:D11" si="0">+C2/(B2-C2)</f>
        <v>0.21609330863371373</v>
      </c>
      <c r="E2" s="17">
        <f t="shared" ref="E2:E10" si="1">+B2/$B$11</f>
        <v>0.20246709746195898</v>
      </c>
    </row>
    <row r="3" spans="1:5" ht="15" customHeight="1" x14ac:dyDescent="0.3">
      <c r="A3" s="3" t="s">
        <v>192</v>
      </c>
      <c r="B3" s="7">
        <v>82350723</v>
      </c>
      <c r="C3" s="9">
        <v>104964</v>
      </c>
      <c r="D3" s="10">
        <f t="shared" si="0"/>
        <v>1.2762238597615713E-3</v>
      </c>
      <c r="E3" s="17">
        <f t="shared" si="1"/>
        <v>0.25072218849570715</v>
      </c>
    </row>
    <row r="4" spans="1:5" ht="13.2" x14ac:dyDescent="0.3">
      <c r="A4" s="3" t="s">
        <v>193</v>
      </c>
      <c r="B4" s="7">
        <v>43100385</v>
      </c>
      <c r="C4" s="9">
        <v>757675</v>
      </c>
      <c r="D4" s="10">
        <f t="shared" si="0"/>
        <v>1.7893871223641566E-2</v>
      </c>
      <c r="E4" s="17">
        <f t="shared" si="1"/>
        <v>0.13122195481158738</v>
      </c>
    </row>
    <row r="5" spans="1:5" ht="13.2" x14ac:dyDescent="0.3">
      <c r="A5" s="3" t="s">
        <v>194</v>
      </c>
      <c r="B5" s="7">
        <v>44723419</v>
      </c>
      <c r="C5" s="9">
        <v>1684350</v>
      </c>
      <c r="D5" s="10">
        <f t="shared" si="0"/>
        <v>3.9135372561149032E-2</v>
      </c>
      <c r="E5" s="17">
        <f t="shared" si="1"/>
        <v>0.13616338849496792</v>
      </c>
    </row>
    <row r="6" spans="1:5" ht="13.2" x14ac:dyDescent="0.3">
      <c r="A6" s="3" t="s">
        <v>195</v>
      </c>
      <c r="B6" s="7">
        <v>17014191</v>
      </c>
      <c r="C6" s="9">
        <v>-118572</v>
      </c>
      <c r="D6" s="10">
        <f t="shared" si="0"/>
        <v>-6.9207751254132211E-3</v>
      </c>
      <c r="E6" s="17">
        <f t="shared" si="1"/>
        <v>5.1800822720208105E-2</v>
      </c>
    </row>
    <row r="7" spans="1:5" ht="13.2" x14ac:dyDescent="0.3">
      <c r="A7" s="3" t="s">
        <v>196</v>
      </c>
      <c r="B7" s="7">
        <v>21934220</v>
      </c>
      <c r="C7" s="9">
        <v>-450939</v>
      </c>
      <c r="D7" s="10">
        <f t="shared" si="0"/>
        <v>-2.0144552022167903E-2</v>
      </c>
      <c r="E7" s="17">
        <f t="shared" si="1"/>
        <v>6.6780174368916104E-2</v>
      </c>
    </row>
    <row r="8" spans="1:5" ht="13.2" x14ac:dyDescent="0.3">
      <c r="A8" s="3" t="s">
        <v>197</v>
      </c>
      <c r="B8" s="7">
        <v>16261596</v>
      </c>
      <c r="C8" s="9">
        <v>0</v>
      </c>
      <c r="D8" s="10">
        <f t="shared" si="0"/>
        <v>0</v>
      </c>
      <c r="E8" s="17">
        <f t="shared" si="1"/>
        <v>4.9509497780038159E-2</v>
      </c>
    </row>
    <row r="9" spans="1:5" ht="13.2" x14ac:dyDescent="0.3">
      <c r="A9" s="3" t="s">
        <v>198</v>
      </c>
      <c r="B9" s="7">
        <v>18444072</v>
      </c>
      <c r="C9" s="9">
        <v>-556129</v>
      </c>
      <c r="D9" s="10">
        <f t="shared" si="0"/>
        <v>-2.9269637726464053E-2</v>
      </c>
      <c r="E9" s="17">
        <f t="shared" si="1"/>
        <v>5.6154189400527722E-2</v>
      </c>
    </row>
    <row r="10" spans="1:5" ht="13.2" x14ac:dyDescent="0.3">
      <c r="A10" s="3" t="s">
        <v>190</v>
      </c>
      <c r="B10" s="7">
        <v>18124321</v>
      </c>
      <c r="C10" s="9">
        <v>1559174</v>
      </c>
      <c r="D10" s="10">
        <f t="shared" si="0"/>
        <v>9.4123764793635697E-2</v>
      </c>
      <c r="E10" s="17">
        <f t="shared" si="1"/>
        <v>5.5180686466088508E-2</v>
      </c>
    </row>
    <row r="11" spans="1:5" ht="15" customHeight="1" thickBot="1" x14ac:dyDescent="0.35">
      <c r="A11" s="11" t="s">
        <v>256</v>
      </c>
      <c r="B11" s="12">
        <f>+SUM(B2:B10)</f>
        <v>328454069</v>
      </c>
      <c r="C11" s="14">
        <f>+SUM(C2:C10)</f>
        <v>14797422</v>
      </c>
      <c r="D11" s="15">
        <f t="shared" si="0"/>
        <v>4.7177135066421849E-2</v>
      </c>
    </row>
    <row r="12" spans="1:5" ht="13.2" x14ac:dyDescent="0.3">
      <c r="C12" s="7"/>
    </row>
    <row r="13" spans="1:5" ht="13.2" x14ac:dyDescent="0.3">
      <c r="C13" s="7"/>
    </row>
    <row r="14" spans="1:5" ht="13.2" x14ac:dyDescent="0.3">
      <c r="C14" s="7"/>
    </row>
    <row r="15" spans="1:5" ht="13.2" x14ac:dyDescent="0.3">
      <c r="D15" s="8"/>
    </row>
    <row r="16" spans="1:5" ht="13.2" x14ac:dyDescent="0.3">
      <c r="D16" s="8"/>
    </row>
    <row r="17" spans="1:4" ht="13.2" x14ac:dyDescent="0.3">
      <c r="D17" s="8"/>
    </row>
    <row r="18" spans="1:4" ht="13.2" x14ac:dyDescent="0.3">
      <c r="D18" s="8"/>
    </row>
    <row r="19" spans="1:4" ht="13.2" x14ac:dyDescent="0.3">
      <c r="D19" s="8"/>
    </row>
    <row r="20" spans="1:4" ht="13.2" x14ac:dyDescent="0.3"/>
    <row r="21" spans="1:4" ht="13.2" x14ac:dyDescent="0.3"/>
    <row r="22" spans="1:4" ht="13.2" x14ac:dyDescent="0.3"/>
    <row r="23" spans="1:4" ht="13.2" x14ac:dyDescent="0.3"/>
    <row r="24" spans="1:4" ht="13.2" x14ac:dyDescent="0.3"/>
    <row r="25" spans="1:4" ht="13.2" x14ac:dyDescent="0.3"/>
    <row r="26" spans="1:4" ht="13.2" x14ac:dyDescent="0.3"/>
    <row r="27" spans="1:4" ht="13.2" x14ac:dyDescent="0.3"/>
    <row r="28" spans="1:4" ht="13.2" x14ac:dyDescent="0.3"/>
    <row r="29" spans="1:4" ht="13.2" x14ac:dyDescent="0.3">
      <c r="A29" s="18" t="s">
        <v>265</v>
      </c>
    </row>
    <row r="32" spans="1:4" ht="15" customHeight="1" x14ac:dyDescent="0.3">
      <c r="A32" s="5" t="s">
        <v>294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zoomScale="80" zoomScaleNormal="80" workbookViewId="0"/>
  </sheetViews>
  <sheetFormatPr defaultRowHeight="15" customHeight="1" x14ac:dyDescent="0.25"/>
  <cols>
    <col min="1" max="1" width="20.21875" style="19" bestFit="1" customWidth="1"/>
    <col min="2" max="5" width="16.88671875" style="19" customWidth="1"/>
    <col min="6" max="16384" width="8.88671875" style="19"/>
  </cols>
  <sheetData>
    <row r="1" spans="1:5" ht="19.95" customHeight="1" thickBot="1" x14ac:dyDescent="0.3">
      <c r="A1" s="30" t="s">
        <v>266</v>
      </c>
      <c r="B1" s="31" t="s">
        <v>267</v>
      </c>
      <c r="C1" s="31" t="s">
        <v>268</v>
      </c>
      <c r="D1" s="31" t="s">
        <v>258</v>
      </c>
      <c r="E1" s="31" t="s">
        <v>269</v>
      </c>
    </row>
    <row r="2" spans="1:5" ht="15" customHeight="1" thickTop="1" x14ac:dyDescent="0.25">
      <c r="A2" s="20" t="s">
        <v>199</v>
      </c>
      <c r="B2" s="26">
        <v>309</v>
      </c>
      <c r="C2" s="27">
        <v>1.5068760362820639E-2</v>
      </c>
      <c r="D2" s="26">
        <v>4475</v>
      </c>
      <c r="E2" s="27">
        <v>3.035120798241843E-6</v>
      </c>
    </row>
    <row r="3" spans="1:5" ht="15" customHeight="1" x14ac:dyDescent="0.25">
      <c r="A3" s="20" t="s">
        <v>200</v>
      </c>
      <c r="B3" s="26">
        <v>222</v>
      </c>
      <c r="C3" s="27">
        <v>1.0826099678142983E-2</v>
      </c>
      <c r="D3" s="26">
        <v>19198</v>
      </c>
      <c r="E3" s="27">
        <v>1.3020837784278638E-5</v>
      </c>
    </row>
    <row r="4" spans="1:5" ht="15" customHeight="1" x14ac:dyDescent="0.25">
      <c r="A4" s="20" t="s">
        <v>201</v>
      </c>
      <c r="B4" s="26">
        <v>1597</v>
      </c>
      <c r="C4" s="27">
        <v>7.78796449819565E-2</v>
      </c>
      <c r="D4" s="26">
        <v>514164</v>
      </c>
      <c r="E4" s="27">
        <v>3.4872622348764673E-4</v>
      </c>
    </row>
    <row r="5" spans="1:5" ht="15" customHeight="1" x14ac:dyDescent="0.25">
      <c r="A5" s="20" t="s">
        <v>202</v>
      </c>
      <c r="B5" s="26">
        <v>4487</v>
      </c>
      <c r="C5" s="27">
        <v>0.21881400565688092</v>
      </c>
      <c r="D5" s="26">
        <v>3813220</v>
      </c>
      <c r="E5" s="27">
        <v>2.5862756045300023E-3</v>
      </c>
    </row>
    <row r="6" spans="1:5" ht="15" customHeight="1" x14ac:dyDescent="0.25">
      <c r="A6" s="20" t="s">
        <v>203</v>
      </c>
      <c r="B6" s="26">
        <v>10634</v>
      </c>
      <c r="C6" s="27">
        <v>0.51857992782600215</v>
      </c>
      <c r="D6" s="26">
        <v>28194001</v>
      </c>
      <c r="E6" s="27">
        <v>1.9122279066089681E-2</v>
      </c>
    </row>
    <row r="7" spans="1:5" ht="15" customHeight="1" x14ac:dyDescent="0.25">
      <c r="A7" s="20" t="s">
        <v>204</v>
      </c>
      <c r="B7" s="26">
        <v>1551</v>
      </c>
      <c r="C7" s="27">
        <v>7.5636399102701646E-2</v>
      </c>
      <c r="D7" s="26">
        <v>11393287</v>
      </c>
      <c r="E7" s="27">
        <v>7.7273748232488081E-3</v>
      </c>
    </row>
    <row r="8" spans="1:5" ht="15" customHeight="1" x14ac:dyDescent="0.25">
      <c r="A8" s="20" t="s">
        <v>205</v>
      </c>
      <c r="B8" s="26">
        <v>1127</v>
      </c>
      <c r="C8" s="27">
        <v>5.4959524041743882E-2</v>
      </c>
      <c r="D8" s="26">
        <v>23577272</v>
      </c>
      <c r="E8" s="27">
        <v>1.5991032092291631E-2</v>
      </c>
    </row>
    <row r="9" spans="1:5" ht="15" customHeight="1" x14ac:dyDescent="0.25">
      <c r="A9" s="20" t="s">
        <v>206</v>
      </c>
      <c r="B9" s="26">
        <v>127</v>
      </c>
      <c r="C9" s="27">
        <v>6.1933092753340482E-3</v>
      </c>
      <c r="D9" s="26">
        <v>8985413</v>
      </c>
      <c r="E9" s="27">
        <v>6.0942600842665102E-3</v>
      </c>
    </row>
    <row r="10" spans="1:5" ht="15" customHeight="1" x14ac:dyDescent="0.25">
      <c r="A10" s="20" t="s">
        <v>207</v>
      </c>
      <c r="B10" s="26">
        <v>216</v>
      </c>
      <c r="C10" s="27">
        <v>1.0533502389544524E-2</v>
      </c>
      <c r="D10" s="26">
        <v>54077092</v>
      </c>
      <c r="E10" s="27">
        <v>3.6677208187181586E-2</v>
      </c>
    </row>
    <row r="11" spans="1:5" ht="15" customHeight="1" x14ac:dyDescent="0.25">
      <c r="A11" s="20" t="s">
        <v>208</v>
      </c>
      <c r="B11" s="26">
        <v>84</v>
      </c>
      <c r="C11" s="27">
        <v>4.0963620403784255E-3</v>
      </c>
      <c r="D11" s="26">
        <v>61428147</v>
      </c>
      <c r="E11" s="27">
        <v>4.1662982470873133E-2</v>
      </c>
    </row>
    <row r="12" spans="1:5" ht="15" customHeight="1" x14ac:dyDescent="0.25">
      <c r="A12" s="20" t="s">
        <v>209</v>
      </c>
      <c r="B12" s="26">
        <v>114</v>
      </c>
      <c r="C12" s="27">
        <v>5.5593484833707206E-3</v>
      </c>
      <c r="D12" s="26">
        <v>256375293</v>
      </c>
      <c r="E12" s="27">
        <v>0.17388379529377573</v>
      </c>
    </row>
    <row r="13" spans="1:5" ht="15" customHeight="1" x14ac:dyDescent="0.25">
      <c r="A13" s="20" t="s">
        <v>210</v>
      </c>
      <c r="B13" s="26">
        <v>17</v>
      </c>
      <c r="C13" s="27">
        <v>8.2902565102896712E-4</v>
      </c>
      <c r="D13" s="26">
        <v>119592712</v>
      </c>
      <c r="E13" s="27">
        <v>8.1112475421083102E-2</v>
      </c>
    </row>
    <row r="14" spans="1:5" ht="15" customHeight="1" x14ac:dyDescent="0.25">
      <c r="A14" s="20" t="s">
        <v>211</v>
      </c>
      <c r="B14" s="26">
        <v>21</v>
      </c>
      <c r="C14" s="27">
        <v>1.0240905100946064E-3</v>
      </c>
      <c r="D14" s="26">
        <v>906431622</v>
      </c>
      <c r="E14" s="27">
        <v>0.61477753477458963</v>
      </c>
    </row>
    <row r="15" spans="1:5" ht="15" customHeight="1" x14ac:dyDescent="0.25">
      <c r="A15" s="23" t="s">
        <v>256</v>
      </c>
      <c r="B15" s="28">
        <v>20506</v>
      </c>
      <c r="C15" s="29">
        <v>0.99999999999999978</v>
      </c>
      <c r="D15" s="28">
        <v>1474405896</v>
      </c>
      <c r="E15" s="29">
        <v>1</v>
      </c>
    </row>
    <row r="16" spans="1:5" ht="15" customHeight="1" x14ac:dyDescent="0.25">
      <c r="A16" s="20" t="s">
        <v>270</v>
      </c>
      <c r="B16" s="21"/>
      <c r="C16" s="22"/>
      <c r="D16" s="26">
        <v>15132849</v>
      </c>
      <c r="E16" s="22"/>
    </row>
    <row r="17" spans="1:5" ht="15" customHeight="1" x14ac:dyDescent="0.25">
      <c r="A17" s="23" t="s">
        <v>271</v>
      </c>
      <c r="B17" s="24"/>
      <c r="C17" s="25"/>
      <c r="D17" s="28">
        <v>1489538745</v>
      </c>
      <c r="E17" s="25"/>
    </row>
    <row r="19" spans="1:5" ht="15" customHeight="1" x14ac:dyDescent="0.25">
      <c r="A19" s="32" t="s">
        <v>272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5"/>
  <sheetViews>
    <sheetView zoomScale="80" zoomScaleNormal="80" workbookViewId="0"/>
  </sheetViews>
  <sheetFormatPr defaultRowHeight="15" customHeight="1" x14ac:dyDescent="0.3"/>
  <cols>
    <col min="1" max="1" width="8.21875" style="3" customWidth="1"/>
    <col min="2" max="2" width="49.33203125" style="3" bestFit="1" customWidth="1"/>
    <col min="3" max="3" width="19.33203125" style="3" bestFit="1" customWidth="1"/>
    <col min="4" max="4" width="14.88671875" style="3" bestFit="1" customWidth="1"/>
    <col min="5" max="16384" width="8.88671875" style="3"/>
  </cols>
  <sheetData>
    <row r="1" spans="1:8" ht="19.95" customHeight="1" thickBot="1" x14ac:dyDescent="0.35">
      <c r="A1" s="1" t="s">
        <v>0</v>
      </c>
      <c r="B1" s="1" t="s">
        <v>257</v>
      </c>
      <c r="C1" s="1" t="s">
        <v>262</v>
      </c>
      <c r="D1" s="1" t="s">
        <v>273</v>
      </c>
      <c r="F1" s="5" t="s">
        <v>294</v>
      </c>
      <c r="H1" s="4"/>
    </row>
    <row r="2" spans="1:8" ht="15" customHeight="1" thickTop="1" x14ac:dyDescent="0.3">
      <c r="A2" s="6">
        <v>1</v>
      </c>
      <c r="B2" s="3" t="s">
        <v>3</v>
      </c>
      <c r="C2" s="3" t="s">
        <v>225</v>
      </c>
      <c r="D2" s="3" t="s">
        <v>191</v>
      </c>
    </row>
    <row r="3" spans="1:8" ht="15" customHeight="1" x14ac:dyDescent="0.3">
      <c r="A3" s="6">
        <v>2</v>
      </c>
      <c r="B3" s="3" t="s">
        <v>240</v>
      </c>
      <c r="C3" s="3" t="s">
        <v>224</v>
      </c>
      <c r="D3" s="3" t="s">
        <v>194</v>
      </c>
    </row>
    <row r="4" spans="1:8" ht="15" customHeight="1" x14ac:dyDescent="0.3">
      <c r="A4" s="6">
        <v>3</v>
      </c>
      <c r="B4" s="3" t="s">
        <v>1</v>
      </c>
      <c r="C4" s="3" t="s">
        <v>225</v>
      </c>
      <c r="D4" s="3" t="s">
        <v>196</v>
      </c>
    </row>
    <row r="5" spans="1:8" ht="15" customHeight="1" x14ac:dyDescent="0.3">
      <c r="A5" s="6">
        <v>4</v>
      </c>
      <c r="B5" s="3" t="s">
        <v>2</v>
      </c>
      <c r="C5" s="3" t="s">
        <v>225</v>
      </c>
      <c r="D5" s="3" t="s">
        <v>239</v>
      </c>
    </row>
    <row r="6" spans="1:8" ht="15" customHeight="1" x14ac:dyDescent="0.3">
      <c r="A6" s="6">
        <v>5</v>
      </c>
      <c r="B6" s="3" t="s">
        <v>9</v>
      </c>
      <c r="C6" s="3" t="s">
        <v>189</v>
      </c>
      <c r="D6" s="3" t="s">
        <v>239</v>
      </c>
    </row>
    <row r="7" spans="1:8" ht="15" customHeight="1" x14ac:dyDescent="0.3">
      <c r="A7" s="6">
        <v>6</v>
      </c>
      <c r="B7" s="3" t="s">
        <v>8</v>
      </c>
      <c r="C7" s="3" t="s">
        <v>189</v>
      </c>
      <c r="D7" s="3" t="s">
        <v>191</v>
      </c>
    </row>
    <row r="8" spans="1:8" ht="15" customHeight="1" x14ac:dyDescent="0.3">
      <c r="A8" s="6">
        <v>7</v>
      </c>
      <c r="B8" s="3" t="s">
        <v>6</v>
      </c>
      <c r="C8" s="3" t="s">
        <v>228</v>
      </c>
      <c r="D8" s="3" t="s">
        <v>193</v>
      </c>
    </row>
    <row r="9" spans="1:8" ht="15" customHeight="1" x14ac:dyDescent="0.3">
      <c r="A9" s="6">
        <v>8</v>
      </c>
      <c r="B9" s="3" t="s">
        <v>5</v>
      </c>
      <c r="C9" s="3" t="s">
        <v>228</v>
      </c>
      <c r="D9" s="3" t="s">
        <v>191</v>
      </c>
    </row>
    <row r="10" spans="1:8" ht="15" customHeight="1" x14ac:dyDescent="0.3">
      <c r="A10" s="6">
        <v>9</v>
      </c>
      <c r="B10" s="3" t="s">
        <v>10</v>
      </c>
      <c r="C10" s="3" t="s">
        <v>228</v>
      </c>
      <c r="D10" s="3" t="s">
        <v>235</v>
      </c>
    </row>
    <row r="11" spans="1:8" ht="15" customHeight="1" x14ac:dyDescent="0.3">
      <c r="A11" s="6">
        <v>10</v>
      </c>
      <c r="B11" s="3" t="s">
        <v>4</v>
      </c>
      <c r="C11" s="3" t="s">
        <v>225</v>
      </c>
      <c r="D11" s="3" t="s">
        <v>193</v>
      </c>
    </row>
    <row r="12" spans="1:8" ht="15" customHeight="1" x14ac:dyDescent="0.3">
      <c r="A12" s="6">
        <v>11</v>
      </c>
      <c r="B12" s="3" t="s">
        <v>14</v>
      </c>
      <c r="C12" s="3" t="s">
        <v>224</v>
      </c>
      <c r="D12" s="3" t="s">
        <v>239</v>
      </c>
    </row>
    <row r="13" spans="1:8" ht="15" customHeight="1" x14ac:dyDescent="0.3">
      <c r="A13" s="6">
        <v>12</v>
      </c>
      <c r="B13" s="3" t="s">
        <v>274</v>
      </c>
      <c r="C13" s="3" t="s">
        <v>224</v>
      </c>
      <c r="D13" s="3" t="s">
        <v>194</v>
      </c>
    </row>
    <row r="14" spans="1:8" ht="15" customHeight="1" x14ac:dyDescent="0.3">
      <c r="A14" s="6">
        <v>13</v>
      </c>
      <c r="B14" s="3" t="s">
        <v>252</v>
      </c>
      <c r="C14" s="3" t="s">
        <v>224</v>
      </c>
      <c r="D14" s="3" t="s">
        <v>190</v>
      </c>
    </row>
    <row r="15" spans="1:8" ht="15" customHeight="1" x14ac:dyDescent="0.3">
      <c r="A15" s="6">
        <v>14</v>
      </c>
      <c r="B15" s="3" t="s">
        <v>11</v>
      </c>
      <c r="C15" s="3" t="s">
        <v>224</v>
      </c>
      <c r="D15" s="3" t="s">
        <v>239</v>
      </c>
    </row>
    <row r="16" spans="1:8" ht="15" customHeight="1" x14ac:dyDescent="0.3">
      <c r="A16" s="6">
        <v>15</v>
      </c>
      <c r="B16" s="3" t="s">
        <v>27</v>
      </c>
      <c r="C16" s="3" t="s">
        <v>224</v>
      </c>
      <c r="D16" s="3" t="s">
        <v>193</v>
      </c>
    </row>
    <row r="17" spans="1:4" ht="15" customHeight="1" x14ac:dyDescent="0.3">
      <c r="A17" s="6">
        <v>16</v>
      </c>
      <c r="B17" s="3" t="s">
        <v>33</v>
      </c>
      <c r="C17" s="3" t="s">
        <v>224</v>
      </c>
      <c r="D17" s="3" t="s">
        <v>197</v>
      </c>
    </row>
    <row r="18" spans="1:4" ht="15" customHeight="1" x14ac:dyDescent="0.3">
      <c r="A18" s="6">
        <v>17</v>
      </c>
      <c r="B18" s="3" t="s">
        <v>107</v>
      </c>
      <c r="C18" s="3" t="s">
        <v>224</v>
      </c>
      <c r="D18" s="3" t="s">
        <v>239</v>
      </c>
    </row>
    <row r="19" spans="1:4" ht="15" customHeight="1" x14ac:dyDescent="0.3">
      <c r="A19" s="6">
        <v>18</v>
      </c>
      <c r="B19" s="3" t="s">
        <v>32</v>
      </c>
      <c r="C19" s="3" t="s">
        <v>224</v>
      </c>
      <c r="D19" s="3" t="s">
        <v>197</v>
      </c>
    </row>
    <row r="20" spans="1:4" ht="15" customHeight="1" x14ac:dyDescent="0.3">
      <c r="A20" s="6">
        <v>19</v>
      </c>
      <c r="B20" s="3" t="s">
        <v>18</v>
      </c>
      <c r="C20" s="3" t="s">
        <v>224</v>
      </c>
      <c r="D20" s="3" t="s">
        <v>197</v>
      </c>
    </row>
    <row r="21" spans="1:4" ht="15" customHeight="1" x14ac:dyDescent="0.3">
      <c r="A21" s="6">
        <v>20</v>
      </c>
      <c r="B21" s="3" t="s">
        <v>19</v>
      </c>
      <c r="C21" s="3" t="s">
        <v>224</v>
      </c>
      <c r="D21" s="3" t="s">
        <v>193</v>
      </c>
    </row>
    <row r="22" spans="1:4" ht="15" customHeight="1" x14ac:dyDescent="0.3">
      <c r="A22" s="6">
        <v>21</v>
      </c>
      <c r="B22" s="3" t="s">
        <v>20</v>
      </c>
      <c r="C22" s="3" t="s">
        <v>189</v>
      </c>
      <c r="D22" s="3" t="s">
        <v>239</v>
      </c>
    </row>
    <row r="23" spans="1:4" ht="15" customHeight="1" x14ac:dyDescent="0.3">
      <c r="A23" s="6">
        <v>22</v>
      </c>
      <c r="B23" s="3" t="s">
        <v>17</v>
      </c>
      <c r="C23" s="3" t="s">
        <v>224</v>
      </c>
      <c r="D23" s="3" t="s">
        <v>193</v>
      </c>
    </row>
    <row r="24" spans="1:4" ht="15" customHeight="1" x14ac:dyDescent="0.3">
      <c r="A24" s="6">
        <v>23</v>
      </c>
      <c r="B24" s="3" t="s">
        <v>12</v>
      </c>
      <c r="C24" s="3" t="s">
        <v>232</v>
      </c>
      <c r="D24" s="3" t="s">
        <v>194</v>
      </c>
    </row>
    <row r="25" spans="1:4" ht="15" customHeight="1" x14ac:dyDescent="0.3">
      <c r="A25" s="6">
        <v>24</v>
      </c>
      <c r="B25" s="3" t="s">
        <v>22</v>
      </c>
      <c r="C25" s="3" t="s">
        <v>228</v>
      </c>
      <c r="D25" s="3" t="s">
        <v>239</v>
      </c>
    </row>
    <row r="26" spans="1:4" ht="15" customHeight="1" x14ac:dyDescent="0.3">
      <c r="A26" s="6">
        <v>25</v>
      </c>
      <c r="B26" s="3" t="s">
        <v>23</v>
      </c>
      <c r="C26" s="3" t="s">
        <v>224</v>
      </c>
      <c r="D26" s="3" t="s">
        <v>239</v>
      </c>
    </row>
    <row r="27" spans="1:4" ht="15" customHeight="1" x14ac:dyDescent="0.3">
      <c r="A27" s="6">
        <v>26</v>
      </c>
      <c r="B27" s="3" t="s">
        <v>26</v>
      </c>
      <c r="C27" s="3" t="s">
        <v>228</v>
      </c>
      <c r="D27" s="3" t="s">
        <v>191</v>
      </c>
    </row>
    <row r="28" spans="1:4" ht="15" customHeight="1" x14ac:dyDescent="0.3">
      <c r="A28" s="6">
        <v>27</v>
      </c>
      <c r="B28" s="3" t="s">
        <v>13</v>
      </c>
      <c r="C28" s="3" t="s">
        <v>225</v>
      </c>
      <c r="D28" s="3" t="s">
        <v>239</v>
      </c>
    </row>
    <row r="29" spans="1:4" ht="15" customHeight="1" x14ac:dyDescent="0.3">
      <c r="A29" s="6">
        <v>28</v>
      </c>
      <c r="B29" s="3" t="s">
        <v>71</v>
      </c>
      <c r="C29" s="3" t="s">
        <v>228</v>
      </c>
      <c r="D29" s="3" t="s">
        <v>195</v>
      </c>
    </row>
    <row r="30" spans="1:4" ht="15" customHeight="1" x14ac:dyDescent="0.3">
      <c r="A30" s="6">
        <v>29</v>
      </c>
      <c r="B30" s="3" t="s">
        <v>29</v>
      </c>
      <c r="C30" s="3" t="s">
        <v>231</v>
      </c>
      <c r="D30" s="3" t="s">
        <v>197</v>
      </c>
    </row>
    <row r="31" spans="1:4" ht="15" customHeight="1" x14ac:dyDescent="0.3">
      <c r="A31" s="6">
        <v>30</v>
      </c>
      <c r="B31" s="3" t="s">
        <v>31</v>
      </c>
      <c r="C31" s="3" t="s">
        <v>225</v>
      </c>
      <c r="D31" s="3" t="s">
        <v>195</v>
      </c>
    </row>
    <row r="32" spans="1:4" ht="15" customHeight="1" x14ac:dyDescent="0.3">
      <c r="A32" s="6">
        <v>31</v>
      </c>
      <c r="B32" s="3" t="s">
        <v>245</v>
      </c>
      <c r="D32" s="3" t="s">
        <v>194</v>
      </c>
    </row>
    <row r="33" spans="1:4" ht="15" customHeight="1" x14ac:dyDescent="0.3">
      <c r="A33" s="6">
        <v>32</v>
      </c>
      <c r="B33" s="3" t="s">
        <v>24</v>
      </c>
      <c r="C33" s="3" t="s">
        <v>228</v>
      </c>
      <c r="D33" s="3" t="s">
        <v>195</v>
      </c>
    </row>
    <row r="34" spans="1:4" ht="15" customHeight="1" x14ac:dyDescent="0.3">
      <c r="A34" s="6">
        <v>33</v>
      </c>
      <c r="B34" s="3" t="s">
        <v>15</v>
      </c>
      <c r="C34" s="3" t="s">
        <v>224</v>
      </c>
      <c r="D34" s="3" t="s">
        <v>195</v>
      </c>
    </row>
    <row r="35" spans="1:4" ht="15" customHeight="1" x14ac:dyDescent="0.3">
      <c r="A35" s="6">
        <v>34</v>
      </c>
      <c r="B35" s="3" t="s">
        <v>28</v>
      </c>
      <c r="C35" s="3" t="s">
        <v>189</v>
      </c>
      <c r="D35" s="3" t="s">
        <v>191</v>
      </c>
    </row>
    <row r="36" spans="1:4" ht="15" customHeight="1" x14ac:dyDescent="0.3">
      <c r="A36" s="6">
        <v>35</v>
      </c>
      <c r="B36" s="3" t="s">
        <v>45</v>
      </c>
      <c r="C36" s="3" t="s">
        <v>188</v>
      </c>
      <c r="D36" s="3" t="s">
        <v>234</v>
      </c>
    </row>
    <row r="37" spans="1:4" ht="15" customHeight="1" x14ac:dyDescent="0.3">
      <c r="A37" s="6">
        <v>36</v>
      </c>
      <c r="B37" s="3" t="s">
        <v>176</v>
      </c>
      <c r="C37" s="3" t="s">
        <v>229</v>
      </c>
      <c r="D37" s="3" t="s">
        <v>191</v>
      </c>
    </row>
    <row r="38" spans="1:4" ht="15" customHeight="1" x14ac:dyDescent="0.3">
      <c r="A38" s="6">
        <v>37</v>
      </c>
      <c r="B38" s="3" t="s">
        <v>21</v>
      </c>
      <c r="C38" s="3" t="s">
        <v>230</v>
      </c>
      <c r="D38" s="3" t="s">
        <v>239</v>
      </c>
    </row>
    <row r="39" spans="1:4" ht="15" customHeight="1" x14ac:dyDescent="0.3">
      <c r="A39" s="6">
        <v>38</v>
      </c>
      <c r="B39" s="3" t="s">
        <v>34</v>
      </c>
      <c r="C39" s="3" t="s">
        <v>225</v>
      </c>
      <c r="D39" s="3" t="s">
        <v>237</v>
      </c>
    </row>
    <row r="40" spans="1:4" ht="15" customHeight="1" x14ac:dyDescent="0.3">
      <c r="A40" s="6">
        <v>39</v>
      </c>
      <c r="B40" s="3" t="s">
        <v>113</v>
      </c>
      <c r="C40" s="3" t="s">
        <v>224</v>
      </c>
      <c r="D40" s="3" t="s">
        <v>191</v>
      </c>
    </row>
    <row r="41" spans="1:4" ht="15" customHeight="1" x14ac:dyDescent="0.3">
      <c r="A41" s="6">
        <v>40</v>
      </c>
      <c r="B41" s="3" t="s">
        <v>36</v>
      </c>
      <c r="C41" s="3" t="s">
        <v>224</v>
      </c>
      <c r="D41" s="3" t="s">
        <v>239</v>
      </c>
    </row>
    <row r="42" spans="1:4" ht="15" customHeight="1" x14ac:dyDescent="0.3">
      <c r="A42" s="6">
        <v>41</v>
      </c>
      <c r="B42" s="3" t="s">
        <v>275</v>
      </c>
      <c r="C42" s="3" t="s">
        <v>228</v>
      </c>
      <c r="D42" s="3" t="s">
        <v>235</v>
      </c>
    </row>
    <row r="43" spans="1:4" ht="15" customHeight="1" x14ac:dyDescent="0.3">
      <c r="A43" s="6">
        <v>42</v>
      </c>
      <c r="B43" s="3" t="s">
        <v>57</v>
      </c>
      <c r="C43" s="3" t="s">
        <v>188</v>
      </c>
      <c r="D43" s="3" t="s">
        <v>194</v>
      </c>
    </row>
    <row r="44" spans="1:4" ht="15" customHeight="1" x14ac:dyDescent="0.3">
      <c r="A44" s="6">
        <v>43</v>
      </c>
      <c r="B44" s="3" t="s">
        <v>16</v>
      </c>
      <c r="C44" s="3" t="s">
        <v>225</v>
      </c>
      <c r="D44" s="3" t="s">
        <v>239</v>
      </c>
    </row>
    <row r="45" spans="1:4" ht="15" customHeight="1" x14ac:dyDescent="0.3">
      <c r="A45" s="6">
        <v>44</v>
      </c>
      <c r="B45" s="3" t="s">
        <v>39</v>
      </c>
      <c r="C45" s="3" t="s">
        <v>230</v>
      </c>
      <c r="D45" s="3" t="s">
        <v>191</v>
      </c>
    </row>
    <row r="46" spans="1:4" ht="15" customHeight="1" x14ac:dyDescent="0.3">
      <c r="A46" s="6">
        <v>45</v>
      </c>
      <c r="B46" s="3" t="s">
        <v>43</v>
      </c>
      <c r="C46" s="3" t="s">
        <v>226</v>
      </c>
      <c r="D46" s="3" t="s">
        <v>239</v>
      </c>
    </row>
    <row r="47" spans="1:4" ht="15" customHeight="1" x14ac:dyDescent="0.3">
      <c r="A47" s="6">
        <v>46</v>
      </c>
      <c r="B47" s="3" t="s">
        <v>292</v>
      </c>
      <c r="C47" s="3" t="s">
        <v>228</v>
      </c>
      <c r="D47" s="3" t="s">
        <v>194</v>
      </c>
    </row>
    <row r="48" spans="1:4" ht="15" customHeight="1" x14ac:dyDescent="0.3">
      <c r="A48" s="6">
        <v>47</v>
      </c>
      <c r="B48" s="3" t="s">
        <v>35</v>
      </c>
      <c r="C48" s="3" t="s">
        <v>225</v>
      </c>
      <c r="D48" s="3" t="s">
        <v>239</v>
      </c>
    </row>
    <row r="49" spans="1:4" ht="15" customHeight="1" x14ac:dyDescent="0.3">
      <c r="A49" s="6">
        <v>48</v>
      </c>
      <c r="B49" s="3" t="s">
        <v>40</v>
      </c>
      <c r="C49" s="3" t="s">
        <v>225</v>
      </c>
      <c r="D49" s="3" t="s">
        <v>239</v>
      </c>
    </row>
    <row r="50" spans="1:4" ht="15" customHeight="1" x14ac:dyDescent="0.3">
      <c r="A50" s="6">
        <v>49</v>
      </c>
      <c r="B50" s="3" t="s">
        <v>44</v>
      </c>
      <c r="C50" s="3" t="s">
        <v>228</v>
      </c>
      <c r="D50" s="3" t="s">
        <v>193</v>
      </c>
    </row>
    <row r="51" spans="1:4" ht="15" customHeight="1" x14ac:dyDescent="0.3">
      <c r="A51" s="6">
        <v>50</v>
      </c>
      <c r="B51" s="3" t="s">
        <v>78</v>
      </c>
      <c r="C51" s="3" t="s">
        <v>224</v>
      </c>
      <c r="D51" s="3" t="s">
        <v>193</v>
      </c>
    </row>
    <row r="52" spans="1:4" ht="15" customHeight="1" x14ac:dyDescent="0.3">
      <c r="A52" s="6">
        <v>51</v>
      </c>
      <c r="B52" s="3" t="s">
        <v>122</v>
      </c>
      <c r="C52" s="3" t="s">
        <v>225</v>
      </c>
      <c r="D52" s="3" t="s">
        <v>191</v>
      </c>
    </row>
    <row r="53" spans="1:4" ht="15" customHeight="1" x14ac:dyDescent="0.3">
      <c r="A53" s="6">
        <v>52</v>
      </c>
      <c r="B53" s="3" t="s">
        <v>212</v>
      </c>
      <c r="C53" s="3" t="s">
        <v>224</v>
      </c>
      <c r="D53" s="3" t="s">
        <v>235</v>
      </c>
    </row>
    <row r="54" spans="1:4" ht="15" customHeight="1" x14ac:dyDescent="0.3">
      <c r="A54" s="6">
        <v>53</v>
      </c>
      <c r="B54" s="3" t="s">
        <v>51</v>
      </c>
      <c r="C54" s="3" t="s">
        <v>224</v>
      </c>
      <c r="D54" s="3" t="s">
        <v>195</v>
      </c>
    </row>
    <row r="55" spans="1:4" ht="15" customHeight="1" x14ac:dyDescent="0.3">
      <c r="A55" s="6">
        <v>54</v>
      </c>
      <c r="B55" s="3" t="s">
        <v>96</v>
      </c>
      <c r="C55" s="3" t="s">
        <v>189</v>
      </c>
      <c r="D55" s="3" t="s">
        <v>239</v>
      </c>
    </row>
    <row r="56" spans="1:4" ht="15" customHeight="1" x14ac:dyDescent="0.3">
      <c r="A56" s="6">
        <v>55</v>
      </c>
      <c r="B56" s="3" t="s">
        <v>279</v>
      </c>
      <c r="C56" s="3" t="s">
        <v>189</v>
      </c>
      <c r="D56" s="3" t="s">
        <v>195</v>
      </c>
    </row>
    <row r="57" spans="1:4" ht="15" customHeight="1" x14ac:dyDescent="0.3">
      <c r="A57" s="6">
        <v>56</v>
      </c>
      <c r="B57" s="3" t="s">
        <v>48</v>
      </c>
      <c r="C57" s="3" t="s">
        <v>228</v>
      </c>
      <c r="D57" s="3" t="s">
        <v>239</v>
      </c>
    </row>
    <row r="58" spans="1:4" ht="15" customHeight="1" x14ac:dyDescent="0.3">
      <c r="A58" s="6">
        <v>57</v>
      </c>
      <c r="B58" s="3" t="s">
        <v>283</v>
      </c>
      <c r="C58" s="3" t="s">
        <v>224</v>
      </c>
      <c r="D58" s="3" t="s">
        <v>193</v>
      </c>
    </row>
    <row r="59" spans="1:4" ht="15" customHeight="1" x14ac:dyDescent="0.3">
      <c r="A59" s="6">
        <v>58</v>
      </c>
      <c r="B59" s="3" t="s">
        <v>49</v>
      </c>
      <c r="C59" s="3" t="s">
        <v>228</v>
      </c>
      <c r="D59" s="3" t="s">
        <v>191</v>
      </c>
    </row>
    <row r="60" spans="1:4" ht="15" customHeight="1" x14ac:dyDescent="0.3">
      <c r="A60" s="6">
        <v>59</v>
      </c>
      <c r="B60" s="3" t="s">
        <v>213</v>
      </c>
      <c r="C60" s="3" t="s">
        <v>229</v>
      </c>
      <c r="D60" s="3" t="s">
        <v>191</v>
      </c>
    </row>
    <row r="61" spans="1:4" ht="15" customHeight="1" x14ac:dyDescent="0.3">
      <c r="A61" s="6">
        <v>60</v>
      </c>
      <c r="B61" s="3" t="s">
        <v>214</v>
      </c>
      <c r="C61" s="3" t="s">
        <v>225</v>
      </c>
      <c r="D61" s="3" t="s">
        <v>190</v>
      </c>
    </row>
    <row r="62" spans="1:4" ht="15" customHeight="1" x14ac:dyDescent="0.3">
      <c r="A62" s="6">
        <v>61</v>
      </c>
      <c r="B62" s="3" t="s">
        <v>276</v>
      </c>
      <c r="C62" s="3" t="s">
        <v>224</v>
      </c>
      <c r="D62" s="3" t="s">
        <v>194</v>
      </c>
    </row>
    <row r="63" spans="1:4" ht="15" customHeight="1" x14ac:dyDescent="0.3">
      <c r="A63" s="6">
        <v>62</v>
      </c>
      <c r="B63" s="3" t="s">
        <v>42</v>
      </c>
      <c r="C63" s="3" t="s">
        <v>230</v>
      </c>
      <c r="D63" s="3" t="s">
        <v>239</v>
      </c>
    </row>
    <row r="64" spans="1:4" ht="15" customHeight="1" x14ac:dyDescent="0.3">
      <c r="A64" s="6">
        <v>63</v>
      </c>
      <c r="B64" s="3" t="s">
        <v>38</v>
      </c>
      <c r="C64" s="3" t="s">
        <v>228</v>
      </c>
      <c r="D64" s="3" t="s">
        <v>193</v>
      </c>
    </row>
    <row r="65" spans="1:4" ht="15" customHeight="1" x14ac:dyDescent="0.3">
      <c r="A65" s="6">
        <v>64</v>
      </c>
      <c r="B65" s="3" t="s">
        <v>115</v>
      </c>
      <c r="C65" s="3" t="s">
        <v>189</v>
      </c>
      <c r="D65" s="3" t="s">
        <v>239</v>
      </c>
    </row>
    <row r="66" spans="1:4" ht="15" customHeight="1" x14ac:dyDescent="0.3">
      <c r="A66" s="6">
        <v>65</v>
      </c>
      <c r="B66" s="3" t="s">
        <v>174</v>
      </c>
      <c r="C66" s="3" t="s">
        <v>224</v>
      </c>
      <c r="D66" s="3" t="s">
        <v>196</v>
      </c>
    </row>
    <row r="67" spans="1:4" ht="15" customHeight="1" x14ac:dyDescent="0.3">
      <c r="A67" s="6">
        <v>66</v>
      </c>
      <c r="B67" s="3" t="s">
        <v>54</v>
      </c>
      <c r="C67" s="3" t="s">
        <v>225</v>
      </c>
      <c r="D67" s="3" t="s">
        <v>193</v>
      </c>
    </row>
    <row r="68" spans="1:4" ht="15" customHeight="1" x14ac:dyDescent="0.3">
      <c r="A68" s="6">
        <v>67</v>
      </c>
      <c r="B68" s="3" t="s">
        <v>55</v>
      </c>
      <c r="C68" s="3" t="s">
        <v>225</v>
      </c>
      <c r="D68" s="3" t="s">
        <v>194</v>
      </c>
    </row>
    <row r="69" spans="1:4" ht="15" customHeight="1" x14ac:dyDescent="0.3">
      <c r="A69" s="6">
        <v>68</v>
      </c>
      <c r="B69" s="3" t="s">
        <v>63</v>
      </c>
      <c r="C69" s="3" t="s">
        <v>224</v>
      </c>
      <c r="D69" s="3" t="s">
        <v>193</v>
      </c>
    </row>
    <row r="70" spans="1:4" ht="15" customHeight="1" x14ac:dyDescent="0.3">
      <c r="A70" s="6">
        <v>69</v>
      </c>
      <c r="B70" s="3" t="s">
        <v>47</v>
      </c>
      <c r="D70" s="3" t="s">
        <v>194</v>
      </c>
    </row>
    <row r="71" spans="1:4" ht="15" customHeight="1" x14ac:dyDescent="0.3">
      <c r="A71" s="6">
        <v>70</v>
      </c>
      <c r="B71" s="3" t="s">
        <v>46</v>
      </c>
      <c r="D71" s="3" t="s">
        <v>191</v>
      </c>
    </row>
    <row r="72" spans="1:4" ht="15" customHeight="1" x14ac:dyDescent="0.3">
      <c r="A72" s="6">
        <v>71</v>
      </c>
      <c r="B72" s="3" t="s">
        <v>64</v>
      </c>
      <c r="C72" s="3" t="s">
        <v>225</v>
      </c>
      <c r="D72" s="3" t="s">
        <v>191</v>
      </c>
    </row>
    <row r="73" spans="1:4" ht="15" customHeight="1" x14ac:dyDescent="0.3">
      <c r="A73" s="6">
        <v>72</v>
      </c>
      <c r="B73" s="3" t="s">
        <v>52</v>
      </c>
      <c r="D73" s="3" t="s">
        <v>239</v>
      </c>
    </row>
    <row r="74" spans="1:4" ht="15" customHeight="1" x14ac:dyDescent="0.3">
      <c r="A74" s="6">
        <v>73</v>
      </c>
      <c r="B74" s="3" t="s">
        <v>293</v>
      </c>
      <c r="D74" s="3" t="s">
        <v>237</v>
      </c>
    </row>
    <row r="75" spans="1:4" ht="15" customHeight="1" x14ac:dyDescent="0.3">
      <c r="A75" s="6">
        <v>74</v>
      </c>
      <c r="B75" s="3" t="s">
        <v>59</v>
      </c>
      <c r="D75" s="3" t="s">
        <v>193</v>
      </c>
    </row>
    <row r="76" spans="1:4" ht="15" customHeight="1" x14ac:dyDescent="0.3">
      <c r="A76" s="6">
        <v>75</v>
      </c>
      <c r="B76" s="3" t="s">
        <v>83</v>
      </c>
      <c r="C76" s="3" t="s">
        <v>188</v>
      </c>
      <c r="D76" s="3" t="s">
        <v>236</v>
      </c>
    </row>
    <row r="77" spans="1:4" ht="15" customHeight="1" x14ac:dyDescent="0.3">
      <c r="A77" s="6">
        <v>76</v>
      </c>
      <c r="B77" s="3" t="s">
        <v>79</v>
      </c>
      <c r="D77" s="3" t="s">
        <v>194</v>
      </c>
    </row>
    <row r="78" spans="1:4" ht="15" customHeight="1" x14ac:dyDescent="0.3">
      <c r="A78" s="6">
        <v>77</v>
      </c>
      <c r="B78" s="3" t="s">
        <v>61</v>
      </c>
      <c r="C78" s="3" t="s">
        <v>189</v>
      </c>
      <c r="D78" s="3" t="s">
        <v>239</v>
      </c>
    </row>
    <row r="79" spans="1:4" ht="15" customHeight="1" x14ac:dyDescent="0.3">
      <c r="A79" s="6">
        <v>78</v>
      </c>
      <c r="B79" s="3" t="s">
        <v>62</v>
      </c>
      <c r="C79" s="3" t="s">
        <v>230</v>
      </c>
      <c r="D79" s="3" t="s">
        <v>239</v>
      </c>
    </row>
    <row r="80" spans="1:4" ht="15" customHeight="1" x14ac:dyDescent="0.3">
      <c r="A80" s="6">
        <v>79</v>
      </c>
      <c r="B80" s="3" t="s">
        <v>92</v>
      </c>
      <c r="C80" s="3" t="s">
        <v>228</v>
      </c>
      <c r="D80" s="3" t="s">
        <v>237</v>
      </c>
    </row>
    <row r="81" spans="1:4" ht="15" customHeight="1" x14ac:dyDescent="0.3">
      <c r="A81" s="6">
        <v>80</v>
      </c>
      <c r="B81" s="3" t="s">
        <v>65</v>
      </c>
      <c r="D81" s="3" t="s">
        <v>237</v>
      </c>
    </row>
    <row r="82" spans="1:4" ht="15" customHeight="1" x14ac:dyDescent="0.3">
      <c r="A82" s="6">
        <v>81</v>
      </c>
      <c r="B82" s="3" t="s">
        <v>60</v>
      </c>
      <c r="C82" s="3" t="s">
        <v>228</v>
      </c>
      <c r="D82" s="3" t="s">
        <v>237</v>
      </c>
    </row>
    <row r="83" spans="1:4" ht="15" customHeight="1" x14ac:dyDescent="0.3">
      <c r="A83" s="6">
        <v>82</v>
      </c>
      <c r="B83" s="3" t="s">
        <v>58</v>
      </c>
      <c r="D83" s="3" t="s">
        <v>235</v>
      </c>
    </row>
    <row r="84" spans="1:4" ht="15" customHeight="1" x14ac:dyDescent="0.3">
      <c r="A84" s="6">
        <v>83</v>
      </c>
      <c r="B84" s="3" t="s">
        <v>37</v>
      </c>
      <c r="C84" s="3" t="s">
        <v>225</v>
      </c>
      <c r="D84" s="3" t="s">
        <v>239</v>
      </c>
    </row>
    <row r="85" spans="1:4" ht="15" customHeight="1" x14ac:dyDescent="0.3">
      <c r="A85" s="6">
        <v>84</v>
      </c>
      <c r="B85" s="3" t="s">
        <v>66</v>
      </c>
      <c r="C85" s="3" t="s">
        <v>224</v>
      </c>
      <c r="D85" s="3" t="s">
        <v>239</v>
      </c>
    </row>
    <row r="86" spans="1:4" ht="15" customHeight="1" x14ac:dyDescent="0.3">
      <c r="A86" s="6">
        <v>85</v>
      </c>
      <c r="B86" s="3" t="s">
        <v>67</v>
      </c>
      <c r="C86" s="3" t="s">
        <v>224</v>
      </c>
      <c r="D86" s="3" t="s">
        <v>193</v>
      </c>
    </row>
    <row r="87" spans="1:4" ht="15" customHeight="1" x14ac:dyDescent="0.3">
      <c r="A87" s="6">
        <v>86</v>
      </c>
      <c r="B87" s="3" t="s">
        <v>68</v>
      </c>
      <c r="C87" s="3" t="s">
        <v>188</v>
      </c>
      <c r="D87" s="3" t="s">
        <v>239</v>
      </c>
    </row>
    <row r="88" spans="1:4" ht="15" customHeight="1" x14ac:dyDescent="0.3">
      <c r="A88" s="6">
        <v>87</v>
      </c>
      <c r="B88" s="3" t="s">
        <v>84</v>
      </c>
      <c r="C88" s="3" t="s">
        <v>232</v>
      </c>
      <c r="D88" s="3" t="s">
        <v>239</v>
      </c>
    </row>
    <row r="89" spans="1:4" ht="15" customHeight="1" x14ac:dyDescent="0.3">
      <c r="A89" s="6">
        <v>88</v>
      </c>
      <c r="B89" s="3" t="s">
        <v>69</v>
      </c>
      <c r="C89" s="3" t="s">
        <v>228</v>
      </c>
      <c r="D89" s="3" t="s">
        <v>195</v>
      </c>
    </row>
    <row r="90" spans="1:4" ht="15" customHeight="1" x14ac:dyDescent="0.3">
      <c r="A90" s="6">
        <v>89</v>
      </c>
      <c r="B90" s="3" t="s">
        <v>284</v>
      </c>
      <c r="C90" s="3" t="s">
        <v>224</v>
      </c>
      <c r="D90" s="3" t="s">
        <v>197</v>
      </c>
    </row>
    <row r="91" spans="1:4" ht="15" customHeight="1" x14ac:dyDescent="0.3">
      <c r="A91" s="6">
        <v>90</v>
      </c>
      <c r="B91" s="3" t="s">
        <v>70</v>
      </c>
      <c r="C91" s="3" t="s">
        <v>224</v>
      </c>
      <c r="D91" s="3" t="s">
        <v>196</v>
      </c>
    </row>
    <row r="92" spans="1:4" ht="15" customHeight="1" x14ac:dyDescent="0.3">
      <c r="A92" s="6">
        <v>91</v>
      </c>
      <c r="B92" s="3" t="s">
        <v>111</v>
      </c>
      <c r="C92" s="3" t="s">
        <v>224</v>
      </c>
      <c r="D92" s="3" t="s">
        <v>193</v>
      </c>
    </row>
    <row r="93" spans="1:4" ht="15" customHeight="1" x14ac:dyDescent="0.3">
      <c r="A93" s="6">
        <v>92</v>
      </c>
      <c r="B93" s="3" t="s">
        <v>82</v>
      </c>
      <c r="D93" s="3" t="s">
        <v>194</v>
      </c>
    </row>
    <row r="94" spans="1:4" ht="15" customHeight="1" x14ac:dyDescent="0.3">
      <c r="A94" s="6">
        <v>93</v>
      </c>
      <c r="B94" s="3" t="s">
        <v>73</v>
      </c>
      <c r="D94" s="3" t="s">
        <v>235</v>
      </c>
    </row>
    <row r="95" spans="1:4" ht="15" customHeight="1" x14ac:dyDescent="0.3">
      <c r="A95" s="6">
        <v>94</v>
      </c>
      <c r="B95" s="3" t="s">
        <v>74</v>
      </c>
      <c r="D95" s="3" t="s">
        <v>239</v>
      </c>
    </row>
    <row r="96" spans="1:4" ht="15" customHeight="1" x14ac:dyDescent="0.3">
      <c r="A96" s="6">
        <v>95</v>
      </c>
      <c r="B96" s="3" t="s">
        <v>242</v>
      </c>
      <c r="C96" s="3" t="s">
        <v>188</v>
      </c>
      <c r="D96" s="3" t="s">
        <v>195</v>
      </c>
    </row>
    <row r="97" spans="1:4" ht="15" customHeight="1" x14ac:dyDescent="0.3">
      <c r="A97" s="6">
        <v>96</v>
      </c>
      <c r="B97" s="3" t="s">
        <v>76</v>
      </c>
      <c r="C97" s="3" t="s">
        <v>225</v>
      </c>
      <c r="D97" s="3" t="s">
        <v>191</v>
      </c>
    </row>
    <row r="98" spans="1:4" ht="15" customHeight="1" x14ac:dyDescent="0.3">
      <c r="A98" s="6">
        <v>97</v>
      </c>
      <c r="B98" s="3" t="s">
        <v>77</v>
      </c>
      <c r="C98" s="3" t="s">
        <v>228</v>
      </c>
      <c r="D98" s="3" t="s">
        <v>196</v>
      </c>
    </row>
    <row r="99" spans="1:4" ht="15" customHeight="1" x14ac:dyDescent="0.3">
      <c r="A99" s="6">
        <v>98</v>
      </c>
      <c r="B99" s="3" t="s">
        <v>75</v>
      </c>
      <c r="D99" s="3" t="s">
        <v>191</v>
      </c>
    </row>
    <row r="100" spans="1:4" ht="15" customHeight="1" x14ac:dyDescent="0.3">
      <c r="A100" s="6">
        <v>99</v>
      </c>
      <c r="B100" s="3" t="s">
        <v>81</v>
      </c>
      <c r="C100" s="3" t="s">
        <v>228</v>
      </c>
      <c r="D100" s="3" t="s">
        <v>195</v>
      </c>
    </row>
    <row r="101" spans="1:4" ht="15" customHeight="1" x14ac:dyDescent="0.3">
      <c r="A101" s="6">
        <v>100</v>
      </c>
      <c r="B101" s="3" t="s">
        <v>41</v>
      </c>
      <c r="C101" s="3" t="s">
        <v>225</v>
      </c>
      <c r="D101" s="3" t="s">
        <v>195</v>
      </c>
    </row>
    <row r="102" spans="1:4" ht="15" customHeight="1" x14ac:dyDescent="0.3">
      <c r="A102" s="6">
        <v>101</v>
      </c>
      <c r="B102" s="3" t="s">
        <v>72</v>
      </c>
      <c r="D102" s="3" t="s">
        <v>235</v>
      </c>
    </row>
    <row r="103" spans="1:4" ht="15" customHeight="1" x14ac:dyDescent="0.3">
      <c r="A103" s="6">
        <v>102</v>
      </c>
      <c r="B103" s="3" t="s">
        <v>182</v>
      </c>
      <c r="C103" s="3" t="s">
        <v>225</v>
      </c>
      <c r="D103" s="3" t="s">
        <v>195</v>
      </c>
    </row>
    <row r="104" spans="1:4" ht="15" customHeight="1" x14ac:dyDescent="0.3">
      <c r="A104" s="6">
        <v>103</v>
      </c>
      <c r="B104" s="3" t="s">
        <v>247</v>
      </c>
      <c r="C104" s="3" t="s">
        <v>188</v>
      </c>
      <c r="D104" s="3" t="s">
        <v>191</v>
      </c>
    </row>
    <row r="105" spans="1:4" ht="15" customHeight="1" x14ac:dyDescent="0.3">
      <c r="A105" s="6">
        <v>104</v>
      </c>
      <c r="B105" s="3" t="s">
        <v>85</v>
      </c>
      <c r="C105" s="3" t="s">
        <v>224</v>
      </c>
      <c r="D105" s="3" t="s">
        <v>196</v>
      </c>
    </row>
    <row r="106" spans="1:4" ht="15" customHeight="1" x14ac:dyDescent="0.3">
      <c r="A106" s="6">
        <v>105</v>
      </c>
      <c r="B106" s="3" t="s">
        <v>30</v>
      </c>
      <c r="C106" s="3" t="s">
        <v>224</v>
      </c>
      <c r="D106" s="3" t="s">
        <v>196</v>
      </c>
    </row>
    <row r="107" spans="1:4" ht="15" customHeight="1" x14ac:dyDescent="0.3">
      <c r="A107" s="6">
        <v>106</v>
      </c>
      <c r="B107" s="3" t="s">
        <v>80</v>
      </c>
      <c r="C107" s="3" t="s">
        <v>225</v>
      </c>
      <c r="D107" s="3" t="s">
        <v>191</v>
      </c>
    </row>
    <row r="108" spans="1:4" ht="15" customHeight="1" x14ac:dyDescent="0.3">
      <c r="A108" s="6">
        <v>107</v>
      </c>
      <c r="B108" s="3" t="s">
        <v>53</v>
      </c>
      <c r="C108" s="3" t="s">
        <v>233</v>
      </c>
      <c r="D108" s="3" t="s">
        <v>235</v>
      </c>
    </row>
    <row r="109" spans="1:4" ht="15" customHeight="1" x14ac:dyDescent="0.3">
      <c r="A109" s="6">
        <v>108</v>
      </c>
      <c r="B109" s="3" t="s">
        <v>246</v>
      </c>
      <c r="D109" s="3" t="s">
        <v>235</v>
      </c>
    </row>
    <row r="110" spans="1:4" ht="15" customHeight="1" x14ac:dyDescent="0.3">
      <c r="A110" s="6">
        <v>109</v>
      </c>
      <c r="B110" s="3" t="s">
        <v>86</v>
      </c>
      <c r="C110" s="3" t="s">
        <v>228</v>
      </c>
      <c r="D110" s="3" t="s">
        <v>235</v>
      </c>
    </row>
    <row r="111" spans="1:4" ht="15" customHeight="1" x14ac:dyDescent="0.3">
      <c r="A111" s="6">
        <v>110</v>
      </c>
      <c r="B111" s="3" t="s">
        <v>87</v>
      </c>
      <c r="C111" s="3" t="s">
        <v>224</v>
      </c>
      <c r="D111" s="3" t="s">
        <v>190</v>
      </c>
    </row>
    <row r="112" spans="1:4" ht="15" customHeight="1" x14ac:dyDescent="0.3">
      <c r="A112" s="6">
        <v>111</v>
      </c>
      <c r="B112" s="3" t="s">
        <v>88</v>
      </c>
      <c r="C112" s="3" t="s">
        <v>225</v>
      </c>
      <c r="D112" s="3" t="s">
        <v>193</v>
      </c>
    </row>
    <row r="113" spans="1:4" ht="15" customHeight="1" x14ac:dyDescent="0.3">
      <c r="A113" s="6">
        <v>112</v>
      </c>
      <c r="B113" s="3" t="s">
        <v>90</v>
      </c>
      <c r="C113" s="3" t="s">
        <v>225</v>
      </c>
      <c r="D113" s="3" t="s">
        <v>193</v>
      </c>
    </row>
    <row r="114" spans="1:4" ht="15" customHeight="1" x14ac:dyDescent="0.3">
      <c r="A114" s="6">
        <v>113</v>
      </c>
      <c r="B114" s="3" t="s">
        <v>91</v>
      </c>
      <c r="C114" s="3" t="s">
        <v>232</v>
      </c>
      <c r="D114" s="3" t="s">
        <v>191</v>
      </c>
    </row>
    <row r="115" spans="1:4" ht="15" customHeight="1" x14ac:dyDescent="0.3">
      <c r="A115" s="6">
        <v>114</v>
      </c>
      <c r="B115" s="3" t="s">
        <v>93</v>
      </c>
      <c r="C115" s="3" t="s">
        <v>225</v>
      </c>
      <c r="D115" s="3" t="s">
        <v>190</v>
      </c>
    </row>
    <row r="116" spans="1:4" ht="15" customHeight="1" x14ac:dyDescent="0.3">
      <c r="A116" s="6">
        <v>115</v>
      </c>
      <c r="B116" s="3" t="s">
        <v>94</v>
      </c>
      <c r="D116" s="3" t="s">
        <v>235</v>
      </c>
    </row>
    <row r="117" spans="1:4" ht="15" customHeight="1" x14ac:dyDescent="0.3">
      <c r="A117" s="6">
        <v>116</v>
      </c>
      <c r="B117" s="3" t="s">
        <v>290</v>
      </c>
      <c r="C117" s="3" t="s">
        <v>224</v>
      </c>
      <c r="D117" s="3" t="s">
        <v>239</v>
      </c>
    </row>
    <row r="118" spans="1:4" ht="15" customHeight="1" x14ac:dyDescent="0.3">
      <c r="A118" s="6">
        <v>117</v>
      </c>
      <c r="B118" s="3" t="s">
        <v>50</v>
      </c>
      <c r="C118" s="3" t="s">
        <v>224</v>
      </c>
      <c r="D118" s="3" t="s">
        <v>190</v>
      </c>
    </row>
    <row r="119" spans="1:4" ht="15" customHeight="1" x14ac:dyDescent="0.3">
      <c r="A119" s="6">
        <v>118</v>
      </c>
      <c r="B119" s="3" t="s">
        <v>95</v>
      </c>
      <c r="C119" s="3" t="s">
        <v>230</v>
      </c>
      <c r="D119" s="3" t="s">
        <v>239</v>
      </c>
    </row>
    <row r="120" spans="1:4" ht="15" customHeight="1" x14ac:dyDescent="0.3">
      <c r="A120" s="6">
        <v>119</v>
      </c>
      <c r="B120" s="3" t="s">
        <v>168</v>
      </c>
      <c r="C120" s="3" t="s">
        <v>229</v>
      </c>
      <c r="D120" s="3" t="s">
        <v>194</v>
      </c>
    </row>
    <row r="121" spans="1:4" ht="15" customHeight="1" x14ac:dyDescent="0.3">
      <c r="A121" s="6">
        <v>120</v>
      </c>
      <c r="B121" s="3" t="s">
        <v>98</v>
      </c>
      <c r="C121" s="3" t="s">
        <v>228</v>
      </c>
      <c r="D121" s="3" t="s">
        <v>195</v>
      </c>
    </row>
    <row r="122" spans="1:4" ht="15" customHeight="1" x14ac:dyDescent="0.3">
      <c r="A122" s="6">
        <v>121</v>
      </c>
      <c r="B122" s="3" t="s">
        <v>99</v>
      </c>
      <c r="C122" s="3" t="s">
        <v>233</v>
      </c>
      <c r="D122" s="3" t="s">
        <v>239</v>
      </c>
    </row>
    <row r="123" spans="1:4" ht="15" customHeight="1" x14ac:dyDescent="0.3">
      <c r="A123" s="6">
        <v>122</v>
      </c>
      <c r="B123" s="3" t="s">
        <v>285</v>
      </c>
      <c r="C123" s="3" t="s">
        <v>225</v>
      </c>
      <c r="D123" s="3" t="s">
        <v>237</v>
      </c>
    </row>
    <row r="124" spans="1:4" ht="15" customHeight="1" x14ac:dyDescent="0.3">
      <c r="A124" s="6">
        <v>123</v>
      </c>
      <c r="B124" s="3" t="s">
        <v>215</v>
      </c>
      <c r="C124" s="3" t="s">
        <v>229</v>
      </c>
      <c r="D124" s="3" t="s">
        <v>193</v>
      </c>
    </row>
    <row r="125" spans="1:4" ht="15" customHeight="1" x14ac:dyDescent="0.3">
      <c r="A125" s="6">
        <v>124</v>
      </c>
      <c r="B125" s="3" t="s">
        <v>100</v>
      </c>
      <c r="C125" s="3" t="s">
        <v>225</v>
      </c>
      <c r="D125" s="3" t="s">
        <v>235</v>
      </c>
    </row>
    <row r="126" spans="1:4" ht="15" customHeight="1" x14ac:dyDescent="0.3">
      <c r="A126" s="6">
        <v>125</v>
      </c>
      <c r="B126" s="3" t="s">
        <v>101</v>
      </c>
      <c r="C126" s="3" t="s">
        <v>189</v>
      </c>
      <c r="D126" s="3" t="s">
        <v>237</v>
      </c>
    </row>
    <row r="127" spans="1:4" ht="15" customHeight="1" x14ac:dyDescent="0.3">
      <c r="A127" s="6">
        <v>126</v>
      </c>
      <c r="B127" s="3" t="s">
        <v>102</v>
      </c>
      <c r="C127" s="3" t="s">
        <v>189</v>
      </c>
      <c r="D127" s="3" t="s">
        <v>239</v>
      </c>
    </row>
    <row r="128" spans="1:4" ht="15" customHeight="1" x14ac:dyDescent="0.3">
      <c r="A128" s="6">
        <v>127</v>
      </c>
      <c r="B128" s="3" t="s">
        <v>97</v>
      </c>
      <c r="C128" s="3" t="s">
        <v>224</v>
      </c>
      <c r="D128" s="3" t="s">
        <v>196</v>
      </c>
    </row>
    <row r="129" spans="1:4" ht="15" customHeight="1" x14ac:dyDescent="0.3">
      <c r="A129" s="6">
        <v>128</v>
      </c>
      <c r="B129" s="3" t="s">
        <v>120</v>
      </c>
      <c r="D129" s="3" t="s">
        <v>191</v>
      </c>
    </row>
    <row r="130" spans="1:4" ht="15" customHeight="1" x14ac:dyDescent="0.3">
      <c r="A130" s="6">
        <v>129</v>
      </c>
      <c r="B130" s="3" t="s">
        <v>103</v>
      </c>
      <c r="C130" s="3" t="s">
        <v>231</v>
      </c>
      <c r="D130" s="3" t="s">
        <v>191</v>
      </c>
    </row>
    <row r="131" spans="1:4" ht="15" customHeight="1" x14ac:dyDescent="0.3">
      <c r="A131" s="6">
        <v>130</v>
      </c>
      <c r="B131" s="3" t="s">
        <v>110</v>
      </c>
      <c r="C131" s="3" t="s">
        <v>228</v>
      </c>
      <c r="D131" s="3" t="s">
        <v>239</v>
      </c>
    </row>
    <row r="132" spans="1:4" ht="15" customHeight="1" x14ac:dyDescent="0.3">
      <c r="A132" s="6">
        <v>131</v>
      </c>
      <c r="B132" s="3" t="s">
        <v>105</v>
      </c>
      <c r="C132" s="3" t="s">
        <v>228</v>
      </c>
      <c r="D132" s="3" t="s">
        <v>239</v>
      </c>
    </row>
    <row r="133" spans="1:4" ht="15" customHeight="1" x14ac:dyDescent="0.3">
      <c r="A133" s="6">
        <v>132</v>
      </c>
      <c r="B133" s="3" t="s">
        <v>138</v>
      </c>
      <c r="C133" s="3" t="s">
        <v>228</v>
      </c>
      <c r="D133" s="3" t="s">
        <v>235</v>
      </c>
    </row>
    <row r="134" spans="1:4" ht="15" customHeight="1" x14ac:dyDescent="0.3">
      <c r="A134" s="6">
        <v>133</v>
      </c>
      <c r="B134" s="3" t="s">
        <v>106</v>
      </c>
      <c r="D134" s="3" t="s">
        <v>235</v>
      </c>
    </row>
    <row r="135" spans="1:4" ht="15" customHeight="1" x14ac:dyDescent="0.3">
      <c r="A135" s="6">
        <v>134</v>
      </c>
      <c r="B135" s="3" t="s">
        <v>248</v>
      </c>
      <c r="C135" s="3" t="s">
        <v>225</v>
      </c>
      <c r="D135" s="3" t="s">
        <v>190</v>
      </c>
    </row>
    <row r="136" spans="1:4" ht="15" customHeight="1" x14ac:dyDescent="0.3">
      <c r="A136" s="6">
        <v>135</v>
      </c>
      <c r="B136" s="3" t="s">
        <v>243</v>
      </c>
      <c r="C136" s="3" t="s">
        <v>224</v>
      </c>
      <c r="D136" s="3" t="s">
        <v>196</v>
      </c>
    </row>
    <row r="137" spans="1:4" ht="15" customHeight="1" x14ac:dyDescent="0.3">
      <c r="A137" s="6">
        <v>136</v>
      </c>
      <c r="B137" s="3" t="s">
        <v>108</v>
      </c>
      <c r="D137" s="3" t="s">
        <v>235</v>
      </c>
    </row>
    <row r="138" spans="1:4" ht="15" customHeight="1" x14ac:dyDescent="0.3">
      <c r="A138" s="6">
        <v>137</v>
      </c>
      <c r="B138" s="3" t="s">
        <v>109</v>
      </c>
      <c r="D138" s="3" t="s">
        <v>194</v>
      </c>
    </row>
    <row r="139" spans="1:4" ht="15" customHeight="1" x14ac:dyDescent="0.3">
      <c r="A139" s="6">
        <v>138</v>
      </c>
      <c r="B139" s="3" t="s">
        <v>7</v>
      </c>
      <c r="C139" s="3" t="s">
        <v>224</v>
      </c>
      <c r="D139" s="3" t="s">
        <v>191</v>
      </c>
    </row>
    <row r="140" spans="1:4" ht="15" customHeight="1" x14ac:dyDescent="0.3">
      <c r="A140" s="6">
        <v>139</v>
      </c>
      <c r="B140" s="3" t="s">
        <v>104</v>
      </c>
      <c r="C140" s="3" t="s">
        <v>224</v>
      </c>
      <c r="D140" s="3" t="s">
        <v>238</v>
      </c>
    </row>
    <row r="141" spans="1:4" ht="15" customHeight="1" x14ac:dyDescent="0.3">
      <c r="A141" s="6">
        <v>140</v>
      </c>
      <c r="B141" s="3" t="s">
        <v>219</v>
      </c>
      <c r="C141" s="3" t="s">
        <v>228</v>
      </c>
      <c r="D141" s="3" t="s">
        <v>194</v>
      </c>
    </row>
    <row r="142" spans="1:4" ht="15" customHeight="1" x14ac:dyDescent="0.3">
      <c r="A142" s="6">
        <v>141</v>
      </c>
      <c r="B142" s="3" t="s">
        <v>112</v>
      </c>
      <c r="C142" s="3" t="s">
        <v>228</v>
      </c>
      <c r="D142" s="3" t="s">
        <v>194</v>
      </c>
    </row>
    <row r="143" spans="1:4" ht="15" customHeight="1" x14ac:dyDescent="0.3">
      <c r="A143" s="6">
        <v>142</v>
      </c>
      <c r="B143" s="3" t="s">
        <v>134</v>
      </c>
      <c r="D143" s="3" t="s">
        <v>237</v>
      </c>
    </row>
    <row r="144" spans="1:4" ht="15" customHeight="1" x14ac:dyDescent="0.3">
      <c r="A144" s="6">
        <v>143</v>
      </c>
      <c r="B144" s="3" t="s">
        <v>114</v>
      </c>
      <c r="C144" s="3" t="s">
        <v>225</v>
      </c>
      <c r="D144" s="3" t="s">
        <v>191</v>
      </c>
    </row>
    <row r="145" spans="1:4" ht="15" customHeight="1" x14ac:dyDescent="0.3">
      <c r="A145" s="6">
        <v>144</v>
      </c>
      <c r="B145" s="3" t="s">
        <v>116</v>
      </c>
      <c r="C145" s="3" t="s">
        <v>228</v>
      </c>
      <c r="D145" s="3" t="s">
        <v>235</v>
      </c>
    </row>
    <row r="146" spans="1:4" ht="15" customHeight="1" x14ac:dyDescent="0.3">
      <c r="A146" s="6">
        <v>145</v>
      </c>
      <c r="B146" s="3" t="s">
        <v>89</v>
      </c>
      <c r="C146" s="3" t="s">
        <v>228</v>
      </c>
      <c r="D146" s="3" t="s">
        <v>193</v>
      </c>
    </row>
    <row r="147" spans="1:4" ht="15" customHeight="1" x14ac:dyDescent="0.3">
      <c r="A147" s="6">
        <v>146</v>
      </c>
      <c r="B147" s="3" t="s">
        <v>118</v>
      </c>
      <c r="C147" s="3" t="s">
        <v>188</v>
      </c>
      <c r="D147" s="3" t="s">
        <v>191</v>
      </c>
    </row>
    <row r="148" spans="1:4" ht="15" customHeight="1" x14ac:dyDescent="0.3">
      <c r="A148" s="6">
        <v>147</v>
      </c>
      <c r="B148" s="3" t="s">
        <v>119</v>
      </c>
      <c r="D148" s="3" t="s">
        <v>191</v>
      </c>
    </row>
    <row r="149" spans="1:4" ht="15" customHeight="1" x14ac:dyDescent="0.3">
      <c r="A149" s="6">
        <v>148</v>
      </c>
      <c r="B149" s="3" t="s">
        <v>129</v>
      </c>
      <c r="C149" s="3" t="s">
        <v>224</v>
      </c>
      <c r="D149" s="3" t="s">
        <v>237</v>
      </c>
    </row>
    <row r="150" spans="1:4" ht="15" customHeight="1" x14ac:dyDescent="0.3">
      <c r="A150" s="6">
        <v>149</v>
      </c>
      <c r="B150" s="3" t="s">
        <v>121</v>
      </c>
      <c r="C150" s="3" t="s">
        <v>228</v>
      </c>
      <c r="D150" s="3" t="s">
        <v>235</v>
      </c>
    </row>
    <row r="151" spans="1:4" ht="15" customHeight="1" x14ac:dyDescent="0.3">
      <c r="A151" s="6">
        <v>150</v>
      </c>
      <c r="B151" s="3" t="s">
        <v>123</v>
      </c>
      <c r="C151" s="3" t="s">
        <v>224</v>
      </c>
      <c r="D151" s="3" t="s">
        <v>237</v>
      </c>
    </row>
    <row r="152" spans="1:4" ht="15" customHeight="1" x14ac:dyDescent="0.3">
      <c r="A152" s="6">
        <v>151</v>
      </c>
      <c r="B152" s="3" t="s">
        <v>277</v>
      </c>
      <c r="C152" s="3" t="s">
        <v>225</v>
      </c>
      <c r="D152" s="3" t="s">
        <v>239</v>
      </c>
    </row>
    <row r="153" spans="1:4" ht="15" customHeight="1" x14ac:dyDescent="0.3">
      <c r="A153" s="6">
        <v>152</v>
      </c>
      <c r="B153" s="3" t="s">
        <v>131</v>
      </c>
      <c r="C153" s="3" t="s">
        <v>225</v>
      </c>
      <c r="D153" s="3" t="s">
        <v>190</v>
      </c>
    </row>
    <row r="154" spans="1:4" ht="15" customHeight="1" x14ac:dyDescent="0.3">
      <c r="A154" s="6">
        <v>153</v>
      </c>
      <c r="B154" s="3" t="s">
        <v>125</v>
      </c>
      <c r="C154" s="3" t="s">
        <v>224</v>
      </c>
      <c r="D154" s="3" t="s">
        <v>195</v>
      </c>
    </row>
    <row r="155" spans="1:4" ht="15" customHeight="1" x14ac:dyDescent="0.3">
      <c r="A155" s="6">
        <v>154</v>
      </c>
      <c r="B155" s="3" t="s">
        <v>126</v>
      </c>
      <c r="C155" s="3" t="s">
        <v>233</v>
      </c>
      <c r="D155" s="3" t="s">
        <v>195</v>
      </c>
    </row>
    <row r="156" spans="1:4" ht="15" customHeight="1" x14ac:dyDescent="0.3">
      <c r="A156" s="6">
        <v>155</v>
      </c>
      <c r="B156" s="3" t="s">
        <v>127</v>
      </c>
      <c r="C156" s="3" t="s">
        <v>224</v>
      </c>
      <c r="D156" s="3" t="s">
        <v>191</v>
      </c>
    </row>
    <row r="157" spans="1:4" ht="15" customHeight="1" x14ac:dyDescent="0.3">
      <c r="A157" s="6">
        <v>156</v>
      </c>
      <c r="B157" s="3" t="s">
        <v>249</v>
      </c>
      <c r="C157" s="3" t="s">
        <v>227</v>
      </c>
      <c r="D157" s="3" t="s">
        <v>239</v>
      </c>
    </row>
    <row r="158" spans="1:4" ht="15" customHeight="1" x14ac:dyDescent="0.3">
      <c r="A158" s="6">
        <v>157</v>
      </c>
      <c r="B158" s="3" t="s">
        <v>128</v>
      </c>
      <c r="C158" s="3" t="s">
        <v>228</v>
      </c>
      <c r="D158" s="3" t="s">
        <v>238</v>
      </c>
    </row>
    <row r="159" spans="1:4" ht="15" customHeight="1" x14ac:dyDescent="0.3">
      <c r="A159" s="6">
        <v>158</v>
      </c>
      <c r="B159" s="3" t="s">
        <v>117</v>
      </c>
      <c r="D159" s="3" t="s">
        <v>193</v>
      </c>
    </row>
    <row r="160" spans="1:4" ht="15" customHeight="1" x14ac:dyDescent="0.3">
      <c r="A160" s="6">
        <v>159</v>
      </c>
      <c r="B160" s="3" t="s">
        <v>130</v>
      </c>
      <c r="C160" s="3" t="s">
        <v>224</v>
      </c>
      <c r="D160" s="3" t="s">
        <v>239</v>
      </c>
    </row>
    <row r="161" spans="1:4" ht="15" customHeight="1" x14ac:dyDescent="0.3">
      <c r="A161" s="6">
        <v>160</v>
      </c>
      <c r="B161" s="3" t="s">
        <v>278</v>
      </c>
      <c r="D161" s="3" t="s">
        <v>191</v>
      </c>
    </row>
    <row r="162" spans="1:4" ht="15" customHeight="1" x14ac:dyDescent="0.3">
      <c r="A162" s="6">
        <v>161</v>
      </c>
      <c r="B162" s="3" t="s">
        <v>217</v>
      </c>
      <c r="D162" s="3" t="s">
        <v>236</v>
      </c>
    </row>
    <row r="163" spans="1:4" ht="15" customHeight="1" x14ac:dyDescent="0.3">
      <c r="A163" s="6">
        <v>162</v>
      </c>
      <c r="B163" s="3" t="s">
        <v>132</v>
      </c>
      <c r="C163" s="3" t="s">
        <v>223</v>
      </c>
      <c r="D163" s="3" t="s">
        <v>190</v>
      </c>
    </row>
    <row r="164" spans="1:4" ht="15" customHeight="1" x14ac:dyDescent="0.3">
      <c r="A164" s="6">
        <v>163</v>
      </c>
      <c r="B164" s="3" t="s">
        <v>133</v>
      </c>
      <c r="D164" s="3" t="s">
        <v>194</v>
      </c>
    </row>
    <row r="165" spans="1:4" ht="15" customHeight="1" x14ac:dyDescent="0.3">
      <c r="A165" s="6">
        <v>164</v>
      </c>
      <c r="B165" s="3" t="s">
        <v>135</v>
      </c>
      <c r="C165" s="3" t="s">
        <v>189</v>
      </c>
      <c r="D165" s="3" t="s">
        <v>195</v>
      </c>
    </row>
    <row r="166" spans="1:4" ht="15" customHeight="1" x14ac:dyDescent="0.3">
      <c r="A166" s="6">
        <v>165</v>
      </c>
      <c r="B166" s="3" t="s">
        <v>136</v>
      </c>
      <c r="C166" s="3" t="s">
        <v>233</v>
      </c>
      <c r="D166" s="3" t="s">
        <v>190</v>
      </c>
    </row>
    <row r="167" spans="1:4" ht="15" customHeight="1" x14ac:dyDescent="0.3">
      <c r="A167" s="6">
        <v>166</v>
      </c>
      <c r="B167" s="3" t="s">
        <v>137</v>
      </c>
      <c r="C167" s="3" t="s">
        <v>224</v>
      </c>
      <c r="D167" s="3" t="s">
        <v>195</v>
      </c>
    </row>
    <row r="168" spans="1:4" ht="15" customHeight="1" x14ac:dyDescent="0.3">
      <c r="A168" s="6">
        <v>167</v>
      </c>
      <c r="B168" s="3" t="s">
        <v>152</v>
      </c>
      <c r="D168" s="3" t="s">
        <v>237</v>
      </c>
    </row>
    <row r="169" spans="1:4" ht="15" customHeight="1" x14ac:dyDescent="0.3">
      <c r="A169" s="6">
        <v>168</v>
      </c>
      <c r="B169" s="3" t="s">
        <v>291</v>
      </c>
      <c r="C169" s="3" t="s">
        <v>224</v>
      </c>
      <c r="D169" s="3" t="s">
        <v>195</v>
      </c>
    </row>
    <row r="170" spans="1:4" ht="15" customHeight="1" x14ac:dyDescent="0.3">
      <c r="A170" s="6">
        <v>169</v>
      </c>
      <c r="B170" s="3" t="s">
        <v>286</v>
      </c>
      <c r="C170" s="3" t="s">
        <v>229</v>
      </c>
      <c r="D170" s="3" t="s">
        <v>191</v>
      </c>
    </row>
    <row r="171" spans="1:4" ht="15" customHeight="1" x14ac:dyDescent="0.3">
      <c r="A171" s="6">
        <v>170</v>
      </c>
      <c r="B171" s="3" t="s">
        <v>148</v>
      </c>
      <c r="C171" s="3" t="s">
        <v>228</v>
      </c>
      <c r="D171" s="3" t="s">
        <v>195</v>
      </c>
    </row>
    <row r="172" spans="1:4" ht="15" customHeight="1" x14ac:dyDescent="0.3">
      <c r="A172" s="6">
        <v>171</v>
      </c>
      <c r="B172" s="3" t="s">
        <v>139</v>
      </c>
      <c r="D172" s="3" t="s">
        <v>193</v>
      </c>
    </row>
    <row r="173" spans="1:4" ht="15" customHeight="1" x14ac:dyDescent="0.3">
      <c r="A173" s="6">
        <v>172</v>
      </c>
      <c r="B173" s="3" t="s">
        <v>255</v>
      </c>
      <c r="C173" s="3" t="s">
        <v>188</v>
      </c>
      <c r="D173" s="3" t="s">
        <v>193</v>
      </c>
    </row>
    <row r="174" spans="1:4" ht="15" customHeight="1" x14ac:dyDescent="0.3">
      <c r="A174" s="6">
        <v>173</v>
      </c>
      <c r="B174" s="3" t="s">
        <v>147</v>
      </c>
      <c r="C174" s="3" t="s">
        <v>228</v>
      </c>
      <c r="D174" s="3" t="s">
        <v>194</v>
      </c>
    </row>
    <row r="175" spans="1:4" ht="15" customHeight="1" x14ac:dyDescent="0.3">
      <c r="A175" s="6">
        <v>174</v>
      </c>
      <c r="B175" s="3" t="s">
        <v>216</v>
      </c>
      <c r="C175" s="3" t="s">
        <v>231</v>
      </c>
      <c r="D175" s="3" t="s">
        <v>193</v>
      </c>
    </row>
    <row r="176" spans="1:4" ht="15" customHeight="1" x14ac:dyDescent="0.3">
      <c r="A176" s="6">
        <v>175</v>
      </c>
      <c r="B176" s="3" t="s">
        <v>161</v>
      </c>
      <c r="D176" s="3" t="s">
        <v>239</v>
      </c>
    </row>
    <row r="177" spans="1:4" ht="15" customHeight="1" x14ac:dyDescent="0.3">
      <c r="A177" s="6">
        <v>176</v>
      </c>
      <c r="B177" s="3" t="s">
        <v>140</v>
      </c>
      <c r="C177" s="3" t="s">
        <v>228</v>
      </c>
      <c r="D177" s="3" t="s">
        <v>194</v>
      </c>
    </row>
    <row r="178" spans="1:4" ht="15" customHeight="1" x14ac:dyDescent="0.3">
      <c r="A178" s="6">
        <v>177</v>
      </c>
      <c r="B178" s="3" t="s">
        <v>141</v>
      </c>
      <c r="C178" s="3" t="s">
        <v>188</v>
      </c>
      <c r="D178" s="3" t="s">
        <v>195</v>
      </c>
    </row>
    <row r="179" spans="1:4" ht="15" customHeight="1" x14ac:dyDescent="0.3">
      <c r="A179" s="6">
        <v>178</v>
      </c>
      <c r="B179" s="3" t="s">
        <v>143</v>
      </c>
      <c r="C179" s="3" t="s">
        <v>228</v>
      </c>
      <c r="D179" s="3" t="s">
        <v>193</v>
      </c>
    </row>
    <row r="180" spans="1:4" ht="15" customHeight="1" x14ac:dyDescent="0.3">
      <c r="A180" s="6">
        <v>179</v>
      </c>
      <c r="B180" s="3" t="s">
        <v>280</v>
      </c>
      <c r="C180" s="3" t="s">
        <v>225</v>
      </c>
      <c r="D180" s="3" t="s">
        <v>235</v>
      </c>
    </row>
    <row r="181" spans="1:4" ht="15" customHeight="1" x14ac:dyDescent="0.3">
      <c r="A181" s="6">
        <v>180</v>
      </c>
      <c r="B181" s="3" t="s">
        <v>144</v>
      </c>
      <c r="C181" s="3" t="s">
        <v>225</v>
      </c>
      <c r="D181" s="3" t="s">
        <v>235</v>
      </c>
    </row>
    <row r="182" spans="1:4" ht="15" customHeight="1" x14ac:dyDescent="0.3">
      <c r="A182" s="6">
        <v>181</v>
      </c>
      <c r="B182" s="3" t="s">
        <v>218</v>
      </c>
      <c r="C182" s="3" t="s">
        <v>188</v>
      </c>
      <c r="D182" s="3" t="s">
        <v>191</v>
      </c>
    </row>
    <row r="183" spans="1:4" ht="15" customHeight="1" x14ac:dyDescent="0.3">
      <c r="A183" s="6">
        <v>182</v>
      </c>
      <c r="B183" s="3" t="s">
        <v>160</v>
      </c>
      <c r="D183" s="3" t="s">
        <v>195</v>
      </c>
    </row>
    <row r="184" spans="1:4" ht="15" customHeight="1" x14ac:dyDescent="0.3">
      <c r="A184" s="6">
        <v>183</v>
      </c>
      <c r="B184" s="3" t="s">
        <v>165</v>
      </c>
      <c r="C184" s="3" t="s">
        <v>189</v>
      </c>
      <c r="D184" s="3" t="s">
        <v>239</v>
      </c>
    </row>
    <row r="185" spans="1:4" ht="15" customHeight="1" x14ac:dyDescent="0.3">
      <c r="A185" s="6">
        <v>184</v>
      </c>
      <c r="B185" s="3" t="s">
        <v>177</v>
      </c>
      <c r="C185" s="3" t="s">
        <v>188</v>
      </c>
      <c r="D185" s="3" t="s">
        <v>239</v>
      </c>
    </row>
    <row r="186" spans="1:4" ht="15" customHeight="1" x14ac:dyDescent="0.3">
      <c r="A186" s="6">
        <v>185</v>
      </c>
      <c r="B186" s="3" t="s">
        <v>145</v>
      </c>
      <c r="C186" s="3" t="s">
        <v>224</v>
      </c>
      <c r="D186" s="3" t="s">
        <v>235</v>
      </c>
    </row>
    <row r="187" spans="1:4" ht="15" customHeight="1" x14ac:dyDescent="0.3">
      <c r="A187" s="6">
        <v>186</v>
      </c>
      <c r="B187" s="3" t="s">
        <v>146</v>
      </c>
      <c r="D187" s="3" t="s">
        <v>191</v>
      </c>
    </row>
    <row r="188" spans="1:4" ht="15" customHeight="1" x14ac:dyDescent="0.3">
      <c r="A188" s="6">
        <v>187</v>
      </c>
      <c r="B188" s="3" t="s">
        <v>149</v>
      </c>
      <c r="C188" s="3" t="s">
        <v>228</v>
      </c>
      <c r="D188" s="3" t="s">
        <v>190</v>
      </c>
    </row>
    <row r="189" spans="1:4" ht="15" customHeight="1" x14ac:dyDescent="0.3">
      <c r="A189" s="6">
        <v>188</v>
      </c>
      <c r="B189" s="3" t="s">
        <v>150</v>
      </c>
      <c r="D189" s="3" t="s">
        <v>190</v>
      </c>
    </row>
    <row r="190" spans="1:4" ht="15" customHeight="1" x14ac:dyDescent="0.3">
      <c r="A190" s="6">
        <v>189</v>
      </c>
      <c r="B190" s="3" t="s">
        <v>151</v>
      </c>
      <c r="C190" s="3" t="s">
        <v>227</v>
      </c>
      <c r="D190" s="3" t="s">
        <v>194</v>
      </c>
    </row>
    <row r="191" spans="1:4" ht="15" customHeight="1" x14ac:dyDescent="0.3">
      <c r="A191" s="6">
        <v>190</v>
      </c>
      <c r="B191" s="3" t="s">
        <v>287</v>
      </c>
      <c r="C191" s="3" t="s">
        <v>225</v>
      </c>
      <c r="D191" s="3" t="s">
        <v>196</v>
      </c>
    </row>
    <row r="192" spans="1:4" ht="15" customHeight="1" x14ac:dyDescent="0.3">
      <c r="A192" s="6">
        <v>191</v>
      </c>
      <c r="B192" s="3" t="s">
        <v>142</v>
      </c>
      <c r="C192" s="3" t="s">
        <v>225</v>
      </c>
      <c r="D192" s="3" t="s">
        <v>196</v>
      </c>
    </row>
    <row r="193" spans="1:4" ht="15" customHeight="1" x14ac:dyDescent="0.3">
      <c r="A193" s="6">
        <v>192</v>
      </c>
      <c r="B193" s="3" t="s">
        <v>154</v>
      </c>
      <c r="C193" s="3" t="s">
        <v>189</v>
      </c>
      <c r="D193" s="3" t="s">
        <v>239</v>
      </c>
    </row>
    <row r="194" spans="1:4" ht="15" customHeight="1" x14ac:dyDescent="0.3">
      <c r="A194" s="6">
        <v>193</v>
      </c>
      <c r="B194" s="3" t="s">
        <v>220</v>
      </c>
      <c r="C194" s="3" t="s">
        <v>189</v>
      </c>
      <c r="D194" s="3" t="s">
        <v>190</v>
      </c>
    </row>
    <row r="195" spans="1:4" ht="15" customHeight="1" x14ac:dyDescent="0.3">
      <c r="A195" s="6">
        <v>194</v>
      </c>
      <c r="B195" s="3" t="s">
        <v>155</v>
      </c>
      <c r="C195" s="3" t="s">
        <v>224</v>
      </c>
      <c r="D195" s="3" t="s">
        <v>196</v>
      </c>
    </row>
    <row r="196" spans="1:4" ht="15" customHeight="1" x14ac:dyDescent="0.3">
      <c r="A196" s="6">
        <v>195</v>
      </c>
      <c r="B196" s="3" t="s">
        <v>156</v>
      </c>
      <c r="D196" s="3" t="s">
        <v>193</v>
      </c>
    </row>
    <row r="197" spans="1:4" ht="15" customHeight="1" x14ac:dyDescent="0.3">
      <c r="A197" s="6">
        <v>196</v>
      </c>
      <c r="B197" s="3" t="s">
        <v>157</v>
      </c>
      <c r="C197" s="3" t="s">
        <v>223</v>
      </c>
      <c r="D197" s="3" t="s">
        <v>239</v>
      </c>
    </row>
    <row r="198" spans="1:4" ht="15" customHeight="1" x14ac:dyDescent="0.3">
      <c r="A198" s="6">
        <v>197</v>
      </c>
      <c r="B198" s="3" t="s">
        <v>158</v>
      </c>
      <c r="C198" s="3" t="s">
        <v>224</v>
      </c>
      <c r="D198" s="3" t="s">
        <v>191</v>
      </c>
    </row>
    <row r="199" spans="1:4" ht="15" customHeight="1" x14ac:dyDescent="0.3">
      <c r="A199" s="6">
        <v>198</v>
      </c>
      <c r="B199" s="3" t="s">
        <v>159</v>
      </c>
      <c r="C199" s="3" t="s">
        <v>189</v>
      </c>
      <c r="D199" s="3" t="s">
        <v>235</v>
      </c>
    </row>
    <row r="200" spans="1:4" ht="15" customHeight="1" x14ac:dyDescent="0.3">
      <c r="A200" s="6">
        <v>199</v>
      </c>
      <c r="B200" s="3" t="s">
        <v>124</v>
      </c>
      <c r="D200" s="3" t="s">
        <v>195</v>
      </c>
    </row>
    <row r="201" spans="1:4" ht="15" customHeight="1" x14ac:dyDescent="0.3">
      <c r="A201" s="6">
        <v>200</v>
      </c>
      <c r="B201" s="3" t="s">
        <v>281</v>
      </c>
      <c r="D201" s="3" t="s">
        <v>195</v>
      </c>
    </row>
    <row r="202" spans="1:4" ht="15" customHeight="1" x14ac:dyDescent="0.3">
      <c r="A202" s="6">
        <v>201</v>
      </c>
      <c r="B202" s="3" t="s">
        <v>244</v>
      </c>
      <c r="C202" s="3" t="s">
        <v>224</v>
      </c>
      <c r="D202" s="3" t="s">
        <v>239</v>
      </c>
    </row>
    <row r="203" spans="1:4" ht="15" customHeight="1" x14ac:dyDescent="0.3">
      <c r="A203" s="6">
        <v>202</v>
      </c>
      <c r="B203" s="3" t="s">
        <v>162</v>
      </c>
      <c r="C203" s="3" t="s">
        <v>188</v>
      </c>
      <c r="D203" s="3" t="s">
        <v>196</v>
      </c>
    </row>
    <row r="204" spans="1:4" ht="15" customHeight="1" x14ac:dyDescent="0.3">
      <c r="A204" s="6">
        <v>203</v>
      </c>
      <c r="B204" s="3" t="s">
        <v>163</v>
      </c>
      <c r="C204" s="3" t="s">
        <v>188</v>
      </c>
      <c r="D204" s="3" t="s">
        <v>190</v>
      </c>
    </row>
    <row r="205" spans="1:4" ht="15" customHeight="1" x14ac:dyDescent="0.3">
      <c r="A205" s="6">
        <v>204</v>
      </c>
      <c r="B205" s="3" t="s">
        <v>164</v>
      </c>
      <c r="C205" s="3" t="s">
        <v>189</v>
      </c>
      <c r="D205" s="3" t="s">
        <v>239</v>
      </c>
    </row>
    <row r="206" spans="1:4" ht="15" customHeight="1" x14ac:dyDescent="0.3">
      <c r="A206" s="6">
        <v>205</v>
      </c>
      <c r="B206" s="3" t="s">
        <v>166</v>
      </c>
      <c r="C206" s="3" t="s">
        <v>225</v>
      </c>
      <c r="D206" s="3" t="s">
        <v>194</v>
      </c>
    </row>
    <row r="207" spans="1:4" ht="15" customHeight="1" x14ac:dyDescent="0.3">
      <c r="A207" s="6">
        <v>206</v>
      </c>
      <c r="B207" s="3" t="s">
        <v>167</v>
      </c>
      <c r="D207" s="3" t="s">
        <v>193</v>
      </c>
    </row>
    <row r="208" spans="1:4" ht="15" customHeight="1" x14ac:dyDescent="0.3">
      <c r="A208" s="6">
        <v>207</v>
      </c>
      <c r="B208" s="3" t="s">
        <v>282</v>
      </c>
      <c r="C208" s="3" t="s">
        <v>224</v>
      </c>
      <c r="D208" s="3" t="s">
        <v>191</v>
      </c>
    </row>
    <row r="209" spans="1:4" ht="15" customHeight="1" x14ac:dyDescent="0.3">
      <c r="A209" s="6">
        <v>208</v>
      </c>
      <c r="B209" s="3" t="s">
        <v>173</v>
      </c>
      <c r="C209" s="3" t="s">
        <v>224</v>
      </c>
      <c r="D209" s="3" t="s">
        <v>195</v>
      </c>
    </row>
    <row r="210" spans="1:4" ht="15" customHeight="1" x14ac:dyDescent="0.3">
      <c r="A210" s="6">
        <v>209</v>
      </c>
      <c r="B210" s="3" t="s">
        <v>253</v>
      </c>
      <c r="D210" s="3" t="s">
        <v>239</v>
      </c>
    </row>
    <row r="211" spans="1:4" ht="15" customHeight="1" x14ac:dyDescent="0.3">
      <c r="A211" s="6">
        <v>210</v>
      </c>
      <c r="B211" s="3" t="s">
        <v>56</v>
      </c>
      <c r="C211" s="3" t="s">
        <v>232</v>
      </c>
      <c r="D211" s="3" t="s">
        <v>194</v>
      </c>
    </row>
    <row r="212" spans="1:4" ht="15" customHeight="1" x14ac:dyDescent="0.3">
      <c r="A212" s="6">
        <v>211</v>
      </c>
      <c r="B212" s="3" t="s">
        <v>170</v>
      </c>
      <c r="D212" s="3" t="s">
        <v>239</v>
      </c>
    </row>
    <row r="213" spans="1:4" ht="15" customHeight="1" x14ac:dyDescent="0.3">
      <c r="A213" s="6">
        <v>212</v>
      </c>
      <c r="B213" s="3" t="s">
        <v>241</v>
      </c>
      <c r="C213" s="3" t="s">
        <v>229</v>
      </c>
      <c r="D213" s="3" t="s">
        <v>239</v>
      </c>
    </row>
    <row r="214" spans="1:4" ht="15" customHeight="1" x14ac:dyDescent="0.3">
      <c r="A214" s="6">
        <v>213</v>
      </c>
      <c r="B214" s="3" t="s">
        <v>171</v>
      </c>
      <c r="C214" s="3" t="s">
        <v>228</v>
      </c>
      <c r="D214" s="3" t="s">
        <v>238</v>
      </c>
    </row>
    <row r="215" spans="1:4" ht="15" customHeight="1" x14ac:dyDescent="0.3">
      <c r="A215" s="6">
        <v>214</v>
      </c>
      <c r="B215" s="3" t="s">
        <v>221</v>
      </c>
      <c r="D215" s="3" t="s">
        <v>190</v>
      </c>
    </row>
    <row r="216" spans="1:4" ht="15" customHeight="1" x14ac:dyDescent="0.3">
      <c r="A216" s="6">
        <v>215</v>
      </c>
      <c r="B216" s="3" t="s">
        <v>153</v>
      </c>
      <c r="D216" s="3" t="s">
        <v>194</v>
      </c>
    </row>
    <row r="217" spans="1:4" ht="15" customHeight="1" x14ac:dyDescent="0.3">
      <c r="A217" s="6">
        <v>216</v>
      </c>
      <c r="B217" s="3" t="s">
        <v>250</v>
      </c>
      <c r="C217" s="3" t="s">
        <v>188</v>
      </c>
      <c r="D217" s="3" t="s">
        <v>239</v>
      </c>
    </row>
    <row r="218" spans="1:4" ht="15" customHeight="1" x14ac:dyDescent="0.3">
      <c r="A218" s="6">
        <v>217</v>
      </c>
      <c r="B218" s="3" t="s">
        <v>251</v>
      </c>
      <c r="C218" s="3" t="s">
        <v>228</v>
      </c>
      <c r="D218" s="3" t="s">
        <v>239</v>
      </c>
    </row>
    <row r="219" spans="1:4" ht="15" customHeight="1" x14ac:dyDescent="0.3">
      <c r="A219" s="6">
        <v>218</v>
      </c>
      <c r="B219" s="3" t="s">
        <v>288</v>
      </c>
      <c r="C219" s="3" t="s">
        <v>224</v>
      </c>
      <c r="D219" s="3" t="s">
        <v>239</v>
      </c>
    </row>
    <row r="220" spans="1:4" ht="15" customHeight="1" x14ac:dyDescent="0.3">
      <c r="A220" s="6">
        <v>219</v>
      </c>
      <c r="B220" s="3" t="s">
        <v>25</v>
      </c>
      <c r="D220" s="3" t="s">
        <v>195</v>
      </c>
    </row>
    <row r="221" spans="1:4" ht="15" customHeight="1" x14ac:dyDescent="0.3">
      <c r="A221" s="6">
        <v>220</v>
      </c>
      <c r="B221" s="3" t="s">
        <v>169</v>
      </c>
      <c r="C221" s="3" t="s">
        <v>233</v>
      </c>
      <c r="D221" s="3" t="s">
        <v>239</v>
      </c>
    </row>
    <row r="222" spans="1:4" ht="15" customHeight="1" x14ac:dyDescent="0.3">
      <c r="A222" s="6">
        <v>221</v>
      </c>
      <c r="B222" s="3" t="s">
        <v>172</v>
      </c>
      <c r="C222" s="3" t="s">
        <v>188</v>
      </c>
      <c r="D222" s="3" t="s">
        <v>239</v>
      </c>
    </row>
    <row r="223" spans="1:4" ht="15" customHeight="1" x14ac:dyDescent="0.3">
      <c r="A223" s="6">
        <v>222</v>
      </c>
      <c r="B223" s="3" t="s">
        <v>175</v>
      </c>
      <c r="C223" s="3" t="s">
        <v>189</v>
      </c>
      <c r="D223" s="3" t="s">
        <v>239</v>
      </c>
    </row>
    <row r="224" spans="1:4" ht="15" customHeight="1" x14ac:dyDescent="0.3">
      <c r="A224" s="6">
        <v>223</v>
      </c>
      <c r="B224" s="3" t="s">
        <v>178</v>
      </c>
      <c r="C224" s="3" t="s">
        <v>224</v>
      </c>
      <c r="D224" s="3" t="s">
        <v>239</v>
      </c>
    </row>
    <row r="225" spans="1:4" ht="15" customHeight="1" x14ac:dyDescent="0.3">
      <c r="A225" s="6">
        <v>224</v>
      </c>
      <c r="B225" s="3" t="s">
        <v>179</v>
      </c>
      <c r="C225" s="3" t="s">
        <v>189</v>
      </c>
      <c r="D225" s="3" t="s">
        <v>239</v>
      </c>
    </row>
    <row r="226" spans="1:4" ht="15" customHeight="1" x14ac:dyDescent="0.3">
      <c r="A226" s="6">
        <v>225</v>
      </c>
      <c r="B226" s="3" t="s">
        <v>180</v>
      </c>
      <c r="C226" s="3" t="s">
        <v>224</v>
      </c>
      <c r="D226" s="3" t="s">
        <v>191</v>
      </c>
    </row>
    <row r="227" spans="1:4" ht="15" customHeight="1" x14ac:dyDescent="0.3">
      <c r="A227" s="6">
        <v>226</v>
      </c>
      <c r="B227" s="3" t="s">
        <v>181</v>
      </c>
      <c r="C227" s="3" t="s">
        <v>228</v>
      </c>
      <c r="D227" s="3" t="s">
        <v>190</v>
      </c>
    </row>
    <row r="228" spans="1:4" ht="15" customHeight="1" x14ac:dyDescent="0.3">
      <c r="A228" s="6">
        <v>227</v>
      </c>
      <c r="B228" s="3" t="s">
        <v>183</v>
      </c>
      <c r="D228" s="3" t="s">
        <v>239</v>
      </c>
    </row>
    <row r="229" spans="1:4" ht="15" customHeight="1" x14ac:dyDescent="0.3">
      <c r="A229" s="6">
        <v>228</v>
      </c>
      <c r="B229" s="3" t="s">
        <v>289</v>
      </c>
      <c r="D229" s="3" t="s">
        <v>190</v>
      </c>
    </row>
    <row r="230" spans="1:4" ht="15" customHeight="1" x14ac:dyDescent="0.3">
      <c r="A230" s="6">
        <v>229</v>
      </c>
      <c r="B230" s="3" t="s">
        <v>254</v>
      </c>
      <c r="C230" s="3" t="s">
        <v>233</v>
      </c>
      <c r="D230" s="3" t="s">
        <v>190</v>
      </c>
    </row>
    <row r="231" spans="1:4" ht="15" customHeight="1" x14ac:dyDescent="0.3">
      <c r="A231" s="6">
        <v>230</v>
      </c>
      <c r="B231" s="3" t="s">
        <v>222</v>
      </c>
      <c r="C231" s="3" t="s">
        <v>229</v>
      </c>
      <c r="D231" s="3" t="s">
        <v>235</v>
      </c>
    </row>
    <row r="232" spans="1:4" ht="15" customHeight="1" x14ac:dyDescent="0.3">
      <c r="A232" s="6">
        <v>231</v>
      </c>
      <c r="B232" s="3" t="s">
        <v>184</v>
      </c>
      <c r="C232" s="3" t="s">
        <v>224</v>
      </c>
      <c r="D232" s="3" t="s">
        <v>239</v>
      </c>
    </row>
    <row r="233" spans="1:4" ht="15" customHeight="1" x14ac:dyDescent="0.3">
      <c r="A233" s="6">
        <v>232</v>
      </c>
      <c r="B233" s="3" t="s">
        <v>185</v>
      </c>
      <c r="D233" s="3" t="s">
        <v>239</v>
      </c>
    </row>
    <row r="234" spans="1:4" ht="15" customHeight="1" x14ac:dyDescent="0.3">
      <c r="A234" s="6">
        <v>233</v>
      </c>
      <c r="B234" s="3" t="s">
        <v>186</v>
      </c>
      <c r="C234" s="3" t="s">
        <v>188</v>
      </c>
      <c r="D234" s="3" t="s">
        <v>239</v>
      </c>
    </row>
    <row r="235" spans="1:4" ht="15" customHeight="1" thickBot="1" x14ac:dyDescent="0.35">
      <c r="A235" s="11"/>
      <c r="B235" s="11"/>
      <c r="C235" s="11"/>
      <c r="D235" s="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5</vt:i4>
      </vt:variant>
    </vt:vector>
  </HeadingPairs>
  <TitlesOfParts>
    <vt:vector size="5" baseType="lpstr">
      <vt:lpstr>Maggiori azionisti</vt:lpstr>
      <vt:lpstr>Stile di investimento</vt:lpstr>
      <vt:lpstr>Ripartizione geografica</vt:lpstr>
      <vt:lpstr>Distribuzione</vt:lpstr>
      <vt:lpstr>Back up</vt:lpstr>
    </vt:vector>
  </TitlesOfParts>
  <Company>Hera S.p.A.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Cimatti Luca</dc:creator>
  <cp:lastModifiedBy>Cimatti Luca</cp:lastModifiedBy>
  <dcterms:created xsi:type="dcterms:W3CDTF">2016-07-21T08:37:34Z</dcterms:created>
  <dcterms:modified xsi:type="dcterms:W3CDTF">2016-12-28T14:03:18Z</dcterms:modified>
</cp:coreProperties>
</file>